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pt_n.a.ignashkin\Downloads\"/>
    </mc:Choice>
  </mc:AlternateContent>
  <bookViews>
    <workbookView xWindow="0" yWindow="0" windowWidth="28800" windowHeight="12300" activeTab="4"/>
  </bookViews>
  <sheets>
    <sheet name="Группа показателей I" sheetId="1" r:id="rId1"/>
    <sheet name="Группа показателей II" sheetId="2" r:id="rId2"/>
    <sheet name="Группа показателей III" sheetId="5" r:id="rId3"/>
    <sheet name="Итого" sheetId="6" r:id="rId4"/>
    <sheet name="Итоговый рейтинг" sheetId="7" r:id="rId5"/>
  </sheets>
  <definedNames>
    <definedName name="_xlnm._FilterDatabase" localSheetId="2" hidden="1">'Группа показателей III'!$A$4:$E$4</definedName>
    <definedName name="_xlnm._FilterDatabase" localSheetId="3" hidden="1">Итого!$A$1:$E$93</definedName>
    <definedName name="_xlnm._FilterDatabase" localSheetId="4" hidden="1">'Итоговый рейтинг'!$B$4:$B$93</definedName>
    <definedName name="_xlnm.Print_Area" localSheetId="1">'Группа показателей II'!$A$1:$N$108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5" l="1"/>
  <c r="E18" i="5"/>
  <c r="E87" i="5"/>
  <c r="E35" i="5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D87" i="6"/>
  <c r="D35" i="6"/>
  <c r="D15" i="6"/>
  <c r="D18" i="6"/>
  <c r="E18" i="6" s="1"/>
  <c r="E35" i="6"/>
  <c r="E87" i="6" l="1"/>
  <c r="E15" i="6"/>
  <c r="B85" i="7" s="1"/>
  <c r="F38" i="2"/>
  <c r="I86" i="1"/>
  <c r="I17" i="1"/>
  <c r="I34" i="1"/>
  <c r="F34" i="2"/>
  <c r="F33" i="2"/>
  <c r="F5" i="2"/>
  <c r="F4" i="2"/>
  <c r="I14" i="1" l="1"/>
  <c r="F86" i="2" l="1"/>
  <c r="F17" i="2"/>
  <c r="F14" i="2"/>
  <c r="E93" i="5" l="1"/>
  <c r="D93" i="6" s="1"/>
  <c r="E92" i="5"/>
  <c r="D92" i="6" s="1"/>
  <c r="E91" i="5"/>
  <c r="D91" i="6" s="1"/>
  <c r="E90" i="5"/>
  <c r="D90" i="6" s="1"/>
  <c r="E89" i="5"/>
  <c r="D89" i="6" s="1"/>
  <c r="E88" i="5"/>
  <c r="D88" i="6" s="1"/>
  <c r="E86" i="5"/>
  <c r="D86" i="6" s="1"/>
  <c r="E85" i="5"/>
  <c r="D85" i="6" s="1"/>
  <c r="E84" i="5"/>
  <c r="D84" i="6" s="1"/>
  <c r="E83" i="5"/>
  <c r="D83" i="6" s="1"/>
  <c r="E82" i="5"/>
  <c r="D82" i="6" s="1"/>
  <c r="E81" i="5"/>
  <c r="D81" i="6" s="1"/>
  <c r="E80" i="5"/>
  <c r="D80" i="6" s="1"/>
  <c r="E79" i="5"/>
  <c r="D79" i="6" s="1"/>
  <c r="E78" i="5"/>
  <c r="D78" i="6" s="1"/>
  <c r="E77" i="5"/>
  <c r="D77" i="6" s="1"/>
  <c r="E76" i="5"/>
  <c r="D76" i="6" s="1"/>
  <c r="E75" i="5"/>
  <c r="D75" i="6" s="1"/>
  <c r="E74" i="5"/>
  <c r="D74" i="6" s="1"/>
  <c r="E73" i="5"/>
  <c r="D73" i="6" s="1"/>
  <c r="E72" i="5"/>
  <c r="D72" i="6" s="1"/>
  <c r="E71" i="5"/>
  <c r="D71" i="6" s="1"/>
  <c r="E70" i="5"/>
  <c r="D70" i="6" s="1"/>
  <c r="E69" i="5"/>
  <c r="D69" i="6" s="1"/>
  <c r="E68" i="5"/>
  <c r="D68" i="6" s="1"/>
  <c r="E67" i="5"/>
  <c r="D67" i="6" s="1"/>
  <c r="E66" i="5"/>
  <c r="D66" i="6" s="1"/>
  <c r="E65" i="5"/>
  <c r="D65" i="6" s="1"/>
  <c r="E64" i="5"/>
  <c r="D64" i="6" s="1"/>
  <c r="E63" i="5"/>
  <c r="D63" i="6" s="1"/>
  <c r="E62" i="5"/>
  <c r="D62" i="6" s="1"/>
  <c r="E61" i="5"/>
  <c r="D61" i="6" s="1"/>
  <c r="E60" i="5"/>
  <c r="D60" i="6" s="1"/>
  <c r="E59" i="5"/>
  <c r="D59" i="6" s="1"/>
  <c r="E58" i="5"/>
  <c r="D58" i="6" s="1"/>
  <c r="E57" i="5"/>
  <c r="D57" i="6" s="1"/>
  <c r="E56" i="5"/>
  <c r="D56" i="6" s="1"/>
  <c r="E55" i="5"/>
  <c r="D55" i="6" s="1"/>
  <c r="E54" i="5"/>
  <c r="D54" i="6" s="1"/>
  <c r="E53" i="5"/>
  <c r="D53" i="6" s="1"/>
  <c r="E52" i="5"/>
  <c r="D52" i="6" s="1"/>
  <c r="E51" i="5"/>
  <c r="D51" i="6" s="1"/>
  <c r="E50" i="5"/>
  <c r="D50" i="6" s="1"/>
  <c r="E49" i="5"/>
  <c r="D49" i="6" s="1"/>
  <c r="E48" i="5"/>
  <c r="D48" i="6" s="1"/>
  <c r="E47" i="5"/>
  <c r="D47" i="6" s="1"/>
  <c r="E46" i="5"/>
  <c r="D46" i="6" s="1"/>
  <c r="E45" i="5"/>
  <c r="D45" i="6" s="1"/>
  <c r="E44" i="5"/>
  <c r="D44" i="6" s="1"/>
  <c r="E43" i="5"/>
  <c r="D43" i="6" s="1"/>
  <c r="E42" i="5"/>
  <c r="D42" i="6" s="1"/>
  <c r="E41" i="5"/>
  <c r="D41" i="6" s="1"/>
  <c r="E40" i="5"/>
  <c r="D40" i="6" s="1"/>
  <c r="E39" i="5"/>
  <c r="D39" i="6" s="1"/>
  <c r="E38" i="5"/>
  <c r="D38" i="6" s="1"/>
  <c r="E37" i="5"/>
  <c r="D37" i="6" s="1"/>
  <c r="E36" i="5"/>
  <c r="D36" i="6" s="1"/>
  <c r="E34" i="5"/>
  <c r="D34" i="6" s="1"/>
  <c r="E33" i="5"/>
  <c r="D33" i="6" s="1"/>
  <c r="E32" i="5"/>
  <c r="D32" i="6" s="1"/>
  <c r="E31" i="5"/>
  <c r="D31" i="6" s="1"/>
  <c r="E30" i="5"/>
  <c r="D30" i="6" s="1"/>
  <c r="E29" i="5"/>
  <c r="D29" i="6" s="1"/>
  <c r="E28" i="5"/>
  <c r="D28" i="6" s="1"/>
  <c r="E27" i="5"/>
  <c r="D27" i="6" s="1"/>
  <c r="E26" i="5"/>
  <c r="D26" i="6" s="1"/>
  <c r="E25" i="5"/>
  <c r="D25" i="6" s="1"/>
  <c r="E24" i="5"/>
  <c r="D24" i="6" s="1"/>
  <c r="E23" i="5"/>
  <c r="D23" i="6" s="1"/>
  <c r="E22" i="5"/>
  <c r="D22" i="6" s="1"/>
  <c r="E21" i="5"/>
  <c r="D21" i="6" s="1"/>
  <c r="E20" i="5"/>
  <c r="D20" i="6" s="1"/>
  <c r="E19" i="5"/>
  <c r="D19" i="6" s="1"/>
  <c r="E17" i="5"/>
  <c r="D17" i="6" s="1"/>
  <c r="E16" i="5"/>
  <c r="D16" i="6" s="1"/>
  <c r="E14" i="5"/>
  <c r="D14" i="6" s="1"/>
  <c r="E13" i="5"/>
  <c r="D13" i="6" s="1"/>
  <c r="E12" i="5"/>
  <c r="D12" i="6" s="1"/>
  <c r="E11" i="5"/>
  <c r="D11" i="6" s="1"/>
  <c r="E10" i="5"/>
  <c r="D10" i="6" s="1"/>
  <c r="E9" i="5"/>
  <c r="D9" i="6" s="1"/>
  <c r="E8" i="5"/>
  <c r="D8" i="6" s="1"/>
  <c r="E7" i="5"/>
  <c r="D7" i="6" s="1"/>
  <c r="E6" i="5"/>
  <c r="D6" i="6" s="1"/>
  <c r="E5" i="5"/>
  <c r="I4" i="1" l="1"/>
  <c r="B5" i="6" s="1"/>
  <c r="I5" i="1"/>
  <c r="I6" i="1"/>
  <c r="F81" i="2" l="1"/>
  <c r="F82" i="2"/>
  <c r="F83" i="2"/>
  <c r="F84" i="2"/>
  <c r="F85" i="2"/>
  <c r="F87" i="2"/>
  <c r="F88" i="2"/>
  <c r="F89" i="2"/>
  <c r="F90" i="2"/>
  <c r="F91" i="2"/>
  <c r="F9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C54" i="6" s="1"/>
  <c r="F54" i="2"/>
  <c r="F55" i="2"/>
  <c r="F56" i="2"/>
  <c r="F57" i="2"/>
  <c r="F58" i="2"/>
  <c r="F59" i="2"/>
  <c r="F60" i="2"/>
  <c r="F61" i="2"/>
  <c r="F62" i="2"/>
  <c r="F6" i="2"/>
  <c r="F7" i="2"/>
  <c r="F8" i="2"/>
  <c r="F9" i="2"/>
  <c r="F10" i="2"/>
  <c r="F11" i="2"/>
  <c r="F12" i="2"/>
  <c r="F13" i="2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5" i="2"/>
  <c r="F36" i="2"/>
  <c r="F37" i="2"/>
  <c r="F39" i="2"/>
  <c r="F40" i="2"/>
  <c r="C5" i="6"/>
  <c r="I64" i="1" l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7" i="1"/>
  <c r="I88" i="1"/>
  <c r="I89" i="1"/>
  <c r="I90" i="1"/>
  <c r="I91" i="1"/>
  <c r="I92" i="1"/>
  <c r="I25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9" i="1"/>
  <c r="I10" i="1"/>
  <c r="I11" i="1"/>
  <c r="I12" i="1"/>
  <c r="I13" i="1"/>
  <c r="I15" i="1"/>
  <c r="I16" i="1"/>
  <c r="I18" i="1"/>
  <c r="I19" i="1"/>
  <c r="I20" i="1"/>
  <c r="I21" i="1"/>
  <c r="I22" i="1"/>
  <c r="I23" i="1"/>
  <c r="I24" i="1"/>
  <c r="I8" i="1"/>
  <c r="I7" i="1"/>
  <c r="E84" i="6" l="1"/>
  <c r="B21" i="7" s="1"/>
  <c r="E86" i="6"/>
  <c r="B78" i="7" s="1"/>
  <c r="E89" i="6"/>
  <c r="B42" i="7" s="1"/>
  <c r="E91" i="6"/>
  <c r="B90" i="7" s="1"/>
  <c r="E93" i="6"/>
  <c r="B43" i="7" s="1"/>
  <c r="E69" i="6"/>
  <c r="B46" i="7" s="1"/>
  <c r="E71" i="6"/>
  <c r="B11" i="7" s="1"/>
  <c r="E73" i="6"/>
  <c r="B12" i="7" s="1"/>
  <c r="E75" i="6"/>
  <c r="B22" i="7" s="1"/>
  <c r="E77" i="6"/>
  <c r="B20" i="7" s="1"/>
  <c r="E79" i="6"/>
  <c r="B41" i="7" s="1"/>
  <c r="E81" i="6"/>
  <c r="B35" i="7" s="1"/>
  <c r="E51" i="6"/>
  <c r="B63" i="7" s="1"/>
  <c r="E53" i="6"/>
  <c r="B67" i="7" s="1"/>
  <c r="E55" i="6"/>
  <c r="B74" i="7" s="1"/>
  <c r="E57" i="6"/>
  <c r="B16" i="7" s="1"/>
  <c r="E59" i="6"/>
  <c r="B9" i="7" s="1"/>
  <c r="E61" i="6"/>
  <c r="B65" i="7" s="1"/>
  <c r="E63" i="6"/>
  <c r="B28" i="7" s="1"/>
  <c r="E65" i="6"/>
  <c r="B19" i="7" s="1"/>
  <c r="E67" i="6"/>
  <c r="B82" i="7" s="1"/>
  <c r="E38" i="6"/>
  <c r="B51" i="7" s="1"/>
  <c r="E40" i="6"/>
  <c r="B15" i="7" s="1"/>
  <c r="E41" i="6"/>
  <c r="B6" i="7" s="1"/>
  <c r="E42" i="6"/>
  <c r="B52" i="7" s="1"/>
  <c r="E43" i="6"/>
  <c r="B64" i="7" s="1"/>
  <c r="E44" i="6"/>
  <c r="B48" i="7" s="1"/>
  <c r="E45" i="6"/>
  <c r="B89" i="7" s="1"/>
  <c r="E46" i="6"/>
  <c r="B58" i="7" s="1"/>
  <c r="E47" i="6"/>
  <c r="B34" i="7" s="1"/>
  <c r="E48" i="6"/>
  <c r="B53" i="7" s="1"/>
  <c r="E49" i="6"/>
  <c r="B49" i="7" s="1"/>
  <c r="E50" i="6"/>
  <c r="B66" i="7" s="1"/>
  <c r="D5" i="6"/>
  <c r="E5" i="6" s="1"/>
  <c r="B68" i="7" s="1"/>
  <c r="E9" i="6"/>
  <c r="B44" i="7" s="1"/>
  <c r="E13" i="6"/>
  <c r="B84" i="7" s="1"/>
  <c r="E19" i="6"/>
  <c r="B88" i="7" s="1"/>
  <c r="E21" i="6"/>
  <c r="B38" i="7" s="1"/>
  <c r="E22" i="6"/>
  <c r="B45" i="7" s="1"/>
  <c r="E39" i="6" l="1"/>
  <c r="B77" i="7" s="1"/>
  <c r="E29" i="6"/>
  <c r="B57" i="7" s="1"/>
  <c r="E25" i="6"/>
  <c r="B31" i="7" s="1"/>
  <c r="E33" i="6"/>
  <c r="B86" i="7" s="1"/>
  <c r="E32" i="6"/>
  <c r="B79" i="7" s="1"/>
  <c r="E28" i="6"/>
  <c r="B14" i="7" s="1"/>
  <c r="E24" i="6"/>
  <c r="B81" i="7" s="1"/>
  <c r="E66" i="6"/>
  <c r="B87" i="7" s="1"/>
  <c r="E62" i="6"/>
  <c r="B32" i="7" s="1"/>
  <c r="E58" i="6"/>
  <c r="B59" i="7" s="1"/>
  <c r="E54" i="6"/>
  <c r="B13" i="7" s="1"/>
  <c r="E82" i="6"/>
  <c r="B47" i="7" s="1"/>
  <c r="E78" i="6"/>
  <c r="B54" i="7" s="1"/>
  <c r="E74" i="6"/>
  <c r="B69" i="7" s="1"/>
  <c r="E70" i="6"/>
  <c r="B10" i="7" s="1"/>
  <c r="E92" i="6"/>
  <c r="B29" i="7" s="1"/>
  <c r="E88" i="6"/>
  <c r="B71" i="7" s="1"/>
  <c r="E83" i="6"/>
  <c r="B61" i="7" s="1"/>
  <c r="E17" i="6"/>
  <c r="B62" i="7" s="1"/>
  <c r="E12" i="6"/>
  <c r="B50" i="7" s="1"/>
  <c r="E8" i="6"/>
  <c r="B72" i="7" s="1"/>
  <c r="E37" i="6"/>
  <c r="B55" i="7" s="1"/>
  <c r="E16" i="6"/>
  <c r="B73" i="7" s="1"/>
  <c r="E11" i="6"/>
  <c r="B24" i="7" s="1"/>
  <c r="E7" i="6"/>
  <c r="B30" i="7" s="1"/>
  <c r="E36" i="6"/>
  <c r="B40" i="7" s="1"/>
  <c r="E31" i="6"/>
  <c r="B26" i="7" s="1"/>
  <c r="E27" i="6"/>
  <c r="B5" i="7" s="1"/>
  <c r="E23" i="6"/>
  <c r="B83" i="7" s="1"/>
  <c r="E20" i="6"/>
  <c r="B36" i="7" s="1"/>
  <c r="E14" i="6"/>
  <c r="B25" i="7" s="1"/>
  <c r="E10" i="6"/>
  <c r="B7" i="7" s="1"/>
  <c r="E6" i="6"/>
  <c r="B23" i="7" s="1"/>
  <c r="E34" i="6"/>
  <c r="B27" i="7" s="1"/>
  <c r="E30" i="6"/>
  <c r="B8" i="7" s="1"/>
  <c r="E26" i="6"/>
  <c r="B39" i="7" s="1"/>
  <c r="E64" i="6"/>
  <c r="B56" i="7" s="1"/>
  <c r="E60" i="6"/>
  <c r="B18" i="7" s="1"/>
  <c r="E56" i="6"/>
  <c r="B17" i="7" s="1"/>
  <c r="E52" i="6"/>
  <c r="B76" i="7" s="1"/>
  <c r="E80" i="6"/>
  <c r="B37" i="7" s="1"/>
  <c r="E76" i="6"/>
  <c r="B60" i="7" s="1"/>
  <c r="E72" i="6"/>
  <c r="B75" i="7" s="1"/>
  <c r="E68" i="6"/>
  <c r="B70" i="7" s="1"/>
  <c r="E90" i="6"/>
  <c r="B80" i="7" s="1"/>
  <c r="E85" i="6"/>
  <c r="B33" i="7" s="1"/>
</calcChain>
</file>

<file path=xl/sharedStrings.xml><?xml version="1.0" encoding="utf-8"?>
<sst xmlns="http://schemas.openxmlformats.org/spreadsheetml/2006/main" count="482" uniqueCount="124">
  <si>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</si>
  <si>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</si>
  <si>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</si>
  <si>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</si>
  <si>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</si>
  <si>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</si>
  <si>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</si>
  <si>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</si>
  <si>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</si>
  <si>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</si>
  <si>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Забайкальский край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</si>
  <si>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</si>
  <si>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</si>
  <si>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</si>
  <si>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</si>
  <si>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</si>
  <si>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</si>
  <si>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</si>
  <si>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</si>
  <si>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</si>
  <si>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</si>
  <si>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</si>
  <si>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</si>
  <si>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</si>
  <si>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</si>
  <si>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</si>
  <si>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</si>
  <si>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</si>
  <si>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</si>
  <si>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</si>
  <si>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</si>
  <si>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</si>
  <si>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</si>
  <si>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</si>
  <si>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</si>
  <si>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</si>
  <si>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</si>
  <si>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</si>
  <si>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</si>
  <si>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</si>
  <si>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</si>
  <si>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</si>
  <si>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</si>
  <si>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</si>
  <si>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</si>
  <si>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</si>
  <si>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</si>
  <si>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</si>
  <si>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Татарстан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</si>
  <si>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</si>
  <si>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</si>
  <si>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</si>
  <si>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</si>
  <si>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</si>
  <si>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</si>
  <si>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</si>
  <si>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</si>
  <si>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</si>
  <si>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</si>
  <si>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</si>
  <si>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</si>
  <si>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</si>
  <si>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</si>
  <si>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</si>
  <si>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</si>
  <si>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</si>
  <si>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</si>
  <si>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</si>
  <si>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Чукотский автономный округ</t>
  </si>
  <si>
    <t>Ярославская область</t>
  </si>
  <si>
    <t>Республика Тыва</t>
  </si>
  <si>
    <t>Томская область</t>
  </si>
  <si>
    <t>Москва</t>
  </si>
  <si>
    <t>Псковская область</t>
  </si>
  <si>
    <t>Республика Саха (Якутия)</t>
  </si>
  <si>
    <t>Ивановская область</t>
  </si>
  <si>
    <t>Раздел III - ОРГАНИЗАЦИЯ МОНИТОРИНГА И ОЦЕНКИ СИТУАЦИИ В СФЕРЕ НЕЗАКОННОГО ОБОРОТА ПРОМЫШЛЕННОЙ ПРОДУКЦИИ
 Методики оценки эффективности функционирования Комиссий по противодействию незаконному обороту промышленной продукции в субъектах Российской Федерации, 
одобренной протоколом заседания Государственной комиссии от 22 июня 2022 года</t>
  </si>
  <si>
    <t>Сводная таблица по разделу III Методики оценки эффективности функционирования Комиссий по противодействию незаконному обороту промышленной продукции 
в субъектах Российской Федерации</t>
  </si>
  <si>
    <t>Субъект</t>
  </si>
  <si>
    <t>ВСЕГО по разделу III, 
баллов</t>
  </si>
  <si>
    <t>Еврейская автономная область</t>
  </si>
  <si>
    <t>Кабардино-Балкарская Республика</t>
  </si>
  <si>
    <t>Карачаево-Черкесская Республика</t>
  </si>
  <si>
    <t>Кемеровская область</t>
  </si>
  <si>
    <t>Ненецкий автономный округ</t>
  </si>
  <si>
    <t>Республика Северная Осетия - Алания</t>
  </si>
  <si>
    <t>Ханты-Мансийский автономный округ - Югра</t>
  </si>
  <si>
    <t>Чеченская Республика</t>
  </si>
  <si>
    <t>Чувашская Республика - Чувашия</t>
  </si>
  <si>
    <t>Ямало-Ненецкий автономный округ</t>
  </si>
  <si>
    <r>
      <t xml:space="preserve">Показатель 1 гр. III
</t>
    </r>
    <r>
      <rPr>
        <sz val="12"/>
        <color theme="1"/>
        <rFont val="Times New Roman"/>
        <family val="1"/>
        <charset val="204"/>
      </rPr>
      <t xml:space="preserve">Представление в аппарат Государственной комиссии ежеквартальных отчетов по формам в соответствии с одобренными Государственной комиссией Методиками оценки рынков по отраслям (группам товаров), введенным в систему мониторинга и оценки ситуации в сфере противодействия незаконному обороту промышленной продукции, в установленные сроки, </t>
    </r>
    <r>
      <rPr>
        <b/>
        <sz val="12"/>
        <color theme="1"/>
        <rFont val="Times New Roman"/>
        <family val="1"/>
        <charset val="204"/>
      </rPr>
      <t xml:space="preserve">
баллов</t>
    </r>
  </si>
  <si>
    <r>
      <t xml:space="preserve">Показатель 2 гр. III
</t>
    </r>
    <r>
      <rPr>
        <sz val="12"/>
        <color theme="1"/>
        <rFont val="Times New Roman"/>
        <family val="1"/>
        <charset val="204"/>
      </rPr>
      <t xml:space="preserve">Качество и содержание представленных в аппарат Государственной комиссии ежеквартальных отчетов по формам в соответствии с одобренными Государственной комиссией Методиками оценки рынков по отраслям (группам товаров), введенным в систему мониторинга и оценки ситуации в сфере противодействия незаконному обороту промышленной продукции, </t>
    </r>
    <r>
      <rPr>
        <b/>
        <sz val="12"/>
        <color theme="1"/>
        <rFont val="Times New Roman"/>
        <family val="1"/>
        <charset val="204"/>
      </rPr>
      <t xml:space="preserve">
баллов</t>
    </r>
  </si>
  <si>
    <r>
      <t xml:space="preserve">Показатель 3 гр. III
</t>
    </r>
    <r>
      <rPr>
        <sz val="12"/>
        <color theme="1"/>
        <rFont val="Times New Roman"/>
        <family val="1"/>
        <charset val="204"/>
      </rPr>
      <t xml:space="preserve">Динамика изменения позиции региона в рейтинге по данным Обзоров состояния рынков по отраслям (группам товаров), введенным в систему мониторинга и оценки ситуации в сфере противодействия незаконному обороту промышленной продукции, за отчетный год, 
</t>
    </r>
    <r>
      <rPr>
        <b/>
        <sz val="12"/>
        <color theme="1"/>
        <rFont val="Times New Roman"/>
        <family val="1"/>
        <charset val="204"/>
      </rPr>
      <t>баллов</t>
    </r>
  </si>
  <si>
    <t>Раздел I - ОРГАНИЗАЦИЯ МОНИТОРИНГА И ОЦЕНКИ СИТУАЦИИ В СФЕРЕ НЕЗАКОННОГО ОБОРОТА ПРОМЫШЛЕННОЙ ПРОДУКЦИИ
 Методики оценки эффективности функционирования Комиссий по противодействию незаконному обороту промышленной продукции в субъектах Российской Федерации, 
одобренной протоколом заседания Государственной комиссии от 22 июня 2022 года</t>
  </si>
  <si>
    <t>Сводная таблица по разделу I Методики оценки эффективности функционирования Комиссий по противодействию незаконному обороту промышленной продукции 
в субъектах Российской Федерации</t>
  </si>
  <si>
    <t>Раздел II - ОРГАНИЗАЦИЯ МОНИТОРИНГА И ОЦЕНКИ СИТУАЦИИ В СФЕРЕ НЕЗАКОННОГО ОБОРОТА ПРОМЫШЛЕННОЙ ПРОДУКЦИИ
 Методики оценки эффективности функционирования Комиссий по противодействию незаконному обороту промышленной продукции в субъектах Российской Федерации, 
одобренной протоколом заседания Государственной комиссии от 22 июня 2022 года</t>
  </si>
  <si>
    <t>Сводная таблица по разделу II Методики оценки эффективности функционирования Комиссий по противодействию незаконному обороту промышленной продукции 
в субъектах Российской Федерации</t>
  </si>
  <si>
    <t>ВСЕГО по разделу I, 
баллов</t>
  </si>
  <si>
    <t>ВСЕГО по разделу II, 
баллов</t>
  </si>
  <si>
    <r>
      <t xml:space="preserve">Показатель 1 гр. I </t>
    </r>
    <r>
      <rPr>
        <sz val="12"/>
        <color theme="1"/>
        <rFont val="Times New Roman"/>
        <family val="1"/>
        <charset val="204"/>
      </rPr>
      <t xml:space="preserve">Периодичность проведение заседаний Комиссии
в соответствии с пунктом 14 Регламента, 
</t>
    </r>
    <r>
      <rPr>
        <b/>
        <sz val="12"/>
        <color theme="1"/>
        <rFont val="Times New Roman"/>
        <family val="1"/>
        <charset val="204"/>
      </rPr>
      <t xml:space="preserve">баллов
</t>
    </r>
  </si>
  <si>
    <r>
      <t xml:space="preserve">Показатель 7 гр. I </t>
    </r>
    <r>
      <rPr>
        <sz val="12"/>
        <color theme="1"/>
        <rFont val="Times New Roman"/>
        <family val="1"/>
        <charset val="204"/>
      </rPr>
      <t xml:space="preserve">Направление руководителем аппарата Комиссии копий протоколов заседаний Комиссии в Министерство промышленности
и торговли Российской Федерации, в соответствии с пунктом 53 Регламента, 
</t>
    </r>
    <r>
      <rPr>
        <b/>
        <sz val="12"/>
        <color theme="1"/>
        <rFont val="Times New Roman"/>
        <family val="1"/>
        <charset val="204"/>
      </rPr>
      <t xml:space="preserve">баллов
</t>
    </r>
  </si>
  <si>
    <r>
      <t xml:space="preserve"> Показатель 1 гр. II </t>
    </r>
    <r>
      <rPr>
        <sz val="12"/>
        <color theme="1"/>
        <rFont val="Times New Roman"/>
        <family val="1"/>
        <charset val="204"/>
      </rPr>
      <t>Своевременность подготовки ежегодных докладов
о ситуации на рынке промышленной продукции в субъекте
Российской Федерации, а также о работе Комиссии</t>
    </r>
    <r>
      <rPr>
        <b/>
        <sz val="12"/>
        <color theme="1"/>
        <rFont val="Times New Roman"/>
        <family val="1"/>
        <charset val="204"/>
      </rPr>
      <t xml:space="preserve">, 
баллов
</t>
    </r>
  </si>
  <si>
    <r>
      <t xml:space="preserve">Показатель 2 гр. II                      </t>
    </r>
    <r>
      <rPr>
        <sz val="12"/>
        <color theme="1"/>
        <rFont val="Times New Roman"/>
        <family val="1"/>
        <charset val="204"/>
      </rPr>
      <t xml:space="preserve">Полнота и содержательность ежегодных докладов
о ситуации на рынке промышленной продукции в субъекте
Российской Федерации, а также о работе Комиссии, 
</t>
    </r>
    <r>
      <rPr>
        <b/>
        <sz val="12"/>
        <color theme="1"/>
        <rFont val="Times New Roman"/>
        <family val="1"/>
        <charset val="204"/>
      </rPr>
      <t xml:space="preserve">баллов
</t>
    </r>
  </si>
  <si>
    <r>
      <t xml:space="preserve">Показатель 3 гр. II </t>
    </r>
    <r>
      <rPr>
        <sz val="12"/>
        <color theme="1"/>
        <rFont val="Times New Roman"/>
        <family val="1"/>
        <charset val="204"/>
      </rPr>
      <t xml:space="preserve">Исполнение Комиссиями протокольных решений Государственной комиссии в установленные сроки, 
</t>
    </r>
    <r>
      <rPr>
        <b/>
        <sz val="12"/>
        <color theme="1"/>
        <rFont val="Times New Roman"/>
        <family val="1"/>
        <charset val="204"/>
      </rPr>
      <t xml:space="preserve">баллов </t>
    </r>
  </si>
  <si>
    <r>
      <t xml:space="preserve">Показатель 4 гр. II                                  </t>
    </r>
    <r>
      <rPr>
        <sz val="12"/>
        <color theme="1"/>
        <rFont val="Times New Roman"/>
        <family val="1"/>
        <charset val="204"/>
      </rPr>
      <t>Размещение актуальной информации о составе, контактных данных ответственных представителей, иных документов
о деятельности Комиссии в личном кабинете Комиссии Интернет-портала
по противодействию незаконному обороту промышленной продукции Государственной информационной системы промышленности (ГИСП),</t>
    </r>
    <r>
      <rPr>
        <b/>
        <sz val="12"/>
        <color theme="1"/>
        <rFont val="Times New Roman"/>
        <family val="1"/>
        <charset val="204"/>
      </rPr>
      <t xml:space="preserve"> 
баллов 
</t>
    </r>
  </si>
  <si>
    <t>Группа показателей I</t>
  </si>
  <si>
    <t>Группа показателей II</t>
  </si>
  <si>
    <t>Группа показателей III</t>
  </si>
  <si>
    <t>Сводная таблица по разделам Методики оценки эффективности функционирования Комиссий по противодействию незаконному обороту промышленной продукции 
в субъектах Российской Федерации</t>
  </si>
  <si>
    <t>ВСЕГО по разделам</t>
  </si>
  <si>
    <t>Место в рейтинге</t>
  </si>
  <si>
    <t>ВСЕГО баллов по разделам</t>
  </si>
  <si>
    <t>Чувашская Республика</t>
  </si>
  <si>
    <t>Cевастополь</t>
  </si>
  <si>
    <t>Херсонская область</t>
  </si>
  <si>
    <t>Донецкая Народная Республика</t>
  </si>
  <si>
    <t>Луганская Народная Республика</t>
  </si>
  <si>
    <t>Запорожская область</t>
  </si>
  <si>
    <r>
      <t xml:space="preserve">Показатель 2 гр. I                                </t>
    </r>
    <r>
      <rPr>
        <b/>
        <sz val="12"/>
        <color theme="1"/>
        <rFont val="Times New Roman"/>
        <family val="1"/>
        <charset val="204"/>
      </rPr>
      <t xml:space="preserve">Наличие </t>
    </r>
    <r>
      <rPr>
        <sz val="12"/>
        <color theme="1"/>
        <rFont val="Times New Roman"/>
        <family val="1"/>
        <charset val="204"/>
      </rPr>
      <t xml:space="preserve">определенного Председателем Комиссии структурного подразделения органа исполнительной власти субъекта Российской Федерации (аппарат Комиссии), должностного лица, </t>
    </r>
    <r>
      <rPr>
        <b/>
        <sz val="12"/>
        <color theme="1"/>
        <rFont val="Times New Roman"/>
        <family val="1"/>
        <charset val="204"/>
      </rPr>
      <t xml:space="preserve">ответственного за организацию </t>
    </r>
    <r>
      <rPr>
        <sz val="12"/>
        <color theme="1"/>
        <rFont val="Times New Roman"/>
        <family val="1"/>
        <charset val="204"/>
      </rPr>
      <t>этой работы (руководитель аппарата Комиссии), в соответствии с пунктом 4 Регламента, 
баллов</t>
    </r>
  </si>
  <si>
    <r>
      <t xml:space="preserve">Показатель 4 гр. I </t>
    </r>
    <r>
      <rPr>
        <sz val="12"/>
        <color theme="1"/>
        <rFont val="Times New Roman"/>
        <family val="1"/>
        <charset val="204"/>
      </rPr>
      <t xml:space="preserve">Направление руководителем аппарата Комиссии копии утвержденного Председателем Комиссии </t>
    </r>
    <r>
      <rPr>
        <b/>
        <sz val="12"/>
        <color theme="1"/>
        <rFont val="Times New Roman"/>
        <family val="1"/>
        <charset val="204"/>
      </rPr>
      <t xml:space="preserve">плана </t>
    </r>
    <r>
      <rPr>
        <sz val="12"/>
        <color theme="1"/>
        <rFont val="Times New Roman"/>
        <family val="1"/>
        <charset val="204"/>
      </rPr>
      <t xml:space="preserve">заседаний Комиссии
на предстоящий календарный год в Министерство промышленности
и торговли Российской Федерации, в соответствии с пунктом 20 Регламента, 
</t>
    </r>
    <r>
      <rPr>
        <b/>
        <sz val="12"/>
        <color theme="1"/>
        <rFont val="Times New Roman"/>
        <family val="1"/>
        <charset val="204"/>
      </rPr>
      <t xml:space="preserve">баллов
</t>
    </r>
  </si>
  <si>
    <r>
      <t xml:space="preserve"> Показатель 3 гр. I               </t>
    </r>
    <r>
      <rPr>
        <sz val="12"/>
        <color theme="1"/>
        <rFont val="Times New Roman"/>
        <family val="1"/>
        <charset val="204"/>
      </rPr>
      <t xml:space="preserve">Направление руководителем аппарата Комиссии копии утвержденного Председателем Комиссии </t>
    </r>
    <r>
      <rPr>
        <b/>
        <sz val="12"/>
        <color theme="1"/>
        <rFont val="Times New Roman"/>
        <family val="1"/>
        <charset val="204"/>
      </rPr>
      <t xml:space="preserve">плана </t>
    </r>
    <r>
      <rPr>
        <sz val="12"/>
        <color theme="1"/>
        <rFont val="Times New Roman"/>
        <family val="1"/>
        <charset val="204"/>
      </rPr>
      <t xml:space="preserve">заседаний Комиссии
на предстоящий календарный год </t>
    </r>
    <r>
      <rPr>
        <b/>
        <u/>
        <sz val="12"/>
        <color theme="1"/>
        <rFont val="Times New Roman"/>
        <family val="1"/>
        <charset val="204"/>
      </rPr>
      <t>полномочному представителю</t>
    </r>
    <r>
      <rPr>
        <sz val="12"/>
        <color theme="1"/>
        <rFont val="Times New Roman"/>
        <family val="1"/>
        <charset val="204"/>
      </rPr>
      <t xml:space="preserve"> Президента Российской Федерации в соответствующем федеральном округе, в соответствии с пунктом 20 Регламента, 
</t>
    </r>
    <r>
      <rPr>
        <b/>
        <sz val="12"/>
        <color theme="1"/>
        <rFont val="Times New Roman"/>
        <family val="1"/>
        <charset val="204"/>
      </rPr>
      <t xml:space="preserve">баллов
</t>
    </r>
  </si>
  <si>
    <r>
      <t xml:space="preserve">Показатель 5 гр. I </t>
    </r>
    <r>
      <rPr>
        <sz val="12"/>
        <color theme="1"/>
        <rFont val="Times New Roman"/>
        <family val="1"/>
        <charset val="204"/>
      </rPr>
      <t xml:space="preserve">Направление руководителем аппарата Комиссии
в аппарат Государственной комиссии персонального </t>
    </r>
    <r>
      <rPr>
        <b/>
        <sz val="12"/>
        <color theme="1"/>
        <rFont val="Times New Roman"/>
        <family val="1"/>
        <charset val="204"/>
      </rPr>
      <t xml:space="preserve">состава </t>
    </r>
    <r>
      <rPr>
        <sz val="12"/>
        <color theme="1"/>
        <rFont val="Times New Roman"/>
        <family val="1"/>
        <charset val="204"/>
      </rPr>
      <t xml:space="preserve">Комиссии, утвержденного Председателем Комиссии в соответствии с подпунктом «а» пункта 3 Регламента, 
</t>
    </r>
    <r>
      <rPr>
        <b/>
        <sz val="12"/>
        <color theme="1"/>
        <rFont val="Times New Roman"/>
        <family val="1"/>
        <charset val="204"/>
      </rPr>
      <t xml:space="preserve">баллов
</t>
    </r>
  </si>
  <si>
    <r>
      <t xml:space="preserve">Показатель 6 гр. I </t>
    </r>
    <r>
      <rPr>
        <sz val="12"/>
        <color theme="1"/>
        <rFont val="Times New Roman"/>
        <family val="1"/>
        <charset val="204"/>
      </rPr>
      <t>Направление руководителем аппарата Комиссии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копий </t>
    </r>
    <r>
      <rPr>
        <b/>
        <sz val="12"/>
        <rFont val="Times New Roman"/>
        <family val="1"/>
        <charset val="204"/>
      </rPr>
      <t xml:space="preserve">протоколов </t>
    </r>
    <r>
      <rPr>
        <sz val="12"/>
        <rFont val="Times New Roman"/>
        <family val="1"/>
        <charset val="204"/>
      </rPr>
      <t xml:space="preserve">заседаний Комиссии </t>
    </r>
    <r>
      <rPr>
        <b/>
        <u/>
        <sz val="12"/>
        <rFont val="Times New Roman"/>
        <family val="1"/>
        <charset val="204"/>
      </rPr>
      <t>полномочному представителю</t>
    </r>
    <r>
      <rPr>
        <sz val="12"/>
        <color theme="1"/>
        <rFont val="Times New Roman"/>
        <family val="1"/>
        <charset val="204"/>
      </rPr>
      <t xml:space="preserve"> Президента Российской Федерации в соответствующем федеральном округе, в соответствии с пунктом 53 Регламента, 
</t>
    </r>
    <r>
      <rPr>
        <b/>
        <sz val="12"/>
        <color theme="1"/>
        <rFont val="Times New Roman"/>
        <family val="1"/>
        <charset val="204"/>
      </rPr>
      <t>баллов</t>
    </r>
  </si>
  <si>
    <r>
      <rPr>
        <b/>
        <sz val="12"/>
        <color theme="1"/>
        <rFont val="Times New Roman"/>
        <family val="1"/>
        <charset val="204"/>
      </rPr>
      <t xml:space="preserve">Справочно по Показателю 1: </t>
    </r>
    <r>
      <rPr>
        <sz val="12"/>
        <color theme="1"/>
        <rFont val="Times New Roman"/>
        <family val="1"/>
        <charset val="204"/>
      </rPr>
      <t xml:space="preserve">
Астраханская область, Запорожская область, Ивановская область, Камчатский край, Ленинградская область, Луганская Народная Республика, Московская область, Мурманская область, Оренбургская область, Республика Тыва, Республика Хакасия, Свердловская область, Херсонская область, Чувашская Республика - Чувашия, Чукотский автономный округ -  доклад не представлен
</t>
    </r>
    <r>
      <rPr>
        <b/>
        <sz val="12"/>
        <color theme="1"/>
        <rFont val="Times New Roman"/>
        <family val="1"/>
        <charset val="204"/>
      </rPr>
      <t xml:space="preserve">Справочно по Показателю 4: </t>
    </r>
    <r>
      <rPr>
        <sz val="12"/>
        <color theme="1"/>
        <rFont val="Times New Roman"/>
        <family val="1"/>
        <charset val="204"/>
      </rPr>
      <t xml:space="preserve">
Алтайский край, Запорожская область, Калужская область, Красноярский край, Луганская Народная Республика, Москва, Оренбургская область, Республика Ингушетия, Республика Карелия, Республика Татарстан, Томская область, Удмуртская Республика, Херсонская область, Чукотский автономный округ -  актуальная информация на ГИСП не размещена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</si>
</sst>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 (Основной текст)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A7F7"/>
        <bgColor indexed="64"/>
      </patternFill>
    </fill>
    <fill>
      <patternFill patternType="solid">
        <fgColor rgb="FF00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6" fillId="0" borderId="0" xfId="1"/>
    <xf numFmtId="0" fontId="0" fillId="0" borderId="0" xfId="0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1" fillId="0" borderId="0" xfId="0" applyFont="1" applyFill="1" applyBorder="1"/>
    <xf numFmtId="0" fontId="0" fillId="0" borderId="0" xfId="0" applyFill="1" applyBorder="1" applyAlignment="1"/>
    <xf numFmtId="0" fontId="8" fillId="0" borderId="0" xfId="0" applyFont="1"/>
    <xf numFmtId="0" fontId="9" fillId="0" borderId="0" xfId="1" applyFont="1"/>
    <xf numFmtId="0" fontId="7" fillId="3" borderId="3" xfId="1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Border="1"/>
    <xf numFmtId="0" fontId="7" fillId="0" borderId="0" xfId="1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2" xfId="0" applyFont="1" applyBorder="1"/>
    <xf numFmtId="0" fontId="0" fillId="2" borderId="13" xfId="0" applyFill="1" applyBorder="1"/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wrapText="1"/>
    </xf>
    <xf numFmtId="0" fontId="8" fillId="0" borderId="23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wrapText="1"/>
    </xf>
    <xf numFmtId="0" fontId="8" fillId="0" borderId="25" xfId="0" applyFont="1" applyFill="1" applyBorder="1" applyAlignment="1">
      <alignment wrapText="1"/>
    </xf>
    <xf numFmtId="0" fontId="8" fillId="0" borderId="26" xfId="0" applyFont="1" applyFill="1" applyBorder="1" applyAlignment="1">
      <alignment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wrapText="1"/>
    </xf>
    <xf numFmtId="0" fontId="8" fillId="0" borderId="10" xfId="0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7" fillId="3" borderId="2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0" fontId="10" fillId="0" borderId="9" xfId="0" applyFont="1" applyBorder="1"/>
    <xf numFmtId="0" fontId="10" fillId="0" borderId="1" xfId="0" applyFont="1" applyBorder="1"/>
    <xf numFmtId="0" fontId="8" fillId="4" borderId="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10" fillId="0" borderId="6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7" xfId="0" applyFont="1" applyBorder="1"/>
    <xf numFmtId="0" fontId="11" fillId="4" borderId="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/>
    </xf>
    <xf numFmtId="0" fontId="8" fillId="4" borderId="5" xfId="0" applyFont="1" applyFill="1" applyBorder="1"/>
    <xf numFmtId="0" fontId="8" fillId="4" borderId="7" xfId="0" applyFont="1" applyFill="1" applyBorder="1"/>
    <xf numFmtId="0" fontId="8" fillId="0" borderId="2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6" borderId="0" xfId="0" applyFill="1"/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/>
    <xf numFmtId="0" fontId="0" fillId="0" borderId="0" xfId="0" applyFill="1"/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10" fillId="0" borderId="1" xfId="0" applyFont="1" applyFill="1" applyBorder="1"/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center" vertical="top" wrapText="1"/>
    </xf>
    <xf numFmtId="0" fontId="8" fillId="5" borderId="20" xfId="0" applyFont="1" applyFill="1" applyBorder="1" applyAlignment="1">
      <alignment horizontal="center" vertical="top" wrapText="1"/>
    </xf>
    <xf numFmtId="0" fontId="8" fillId="5" borderId="24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 wrapText="1"/>
    </xf>
    <xf numFmtId="0" fontId="8" fillId="5" borderId="30" xfId="0" applyFont="1" applyFill="1" applyBorder="1" applyAlignment="1">
      <alignment horizontal="center" vertical="top" wrapText="1"/>
    </xf>
    <xf numFmtId="0" fontId="8" fillId="5" borderId="21" xfId="0" applyFont="1" applyFill="1" applyBorder="1" applyAlignment="1">
      <alignment horizontal="center" vertical="top" wrapText="1"/>
    </xf>
    <xf numFmtId="0" fontId="8" fillId="5" borderId="18" xfId="0" applyFont="1" applyFill="1" applyBorder="1" applyAlignment="1">
      <alignment horizontal="center" vertical="top" wrapText="1"/>
    </xf>
    <xf numFmtId="0" fontId="8" fillId="5" borderId="22" xfId="0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FF00"/>
      <color rgb="FFEAA7F7"/>
      <color rgb="FFBA8CD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 – 2022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140"/>
  <sheetViews>
    <sheetView topLeftCell="A52" zoomScale="90" zoomScaleNormal="90" workbookViewId="0">
      <selection activeCell="C6" sqref="C6"/>
    </sheetView>
  </sheetViews>
  <sheetFormatPr defaultColWidth="11" defaultRowHeight="15.75"/>
  <cols>
    <col min="1" max="1" width="27.875" style="14" customWidth="1"/>
    <col min="2" max="2" width="25" style="10" customWidth="1"/>
    <col min="3" max="3" width="35.875" style="10" customWidth="1"/>
    <col min="4" max="4" width="32.625" style="10" customWidth="1"/>
    <col min="5" max="5" width="30" style="10" customWidth="1"/>
    <col min="6" max="6" width="26.125" style="10" customWidth="1"/>
    <col min="7" max="7" width="26.875" style="10" customWidth="1"/>
    <col min="8" max="8" width="24" style="10" customWidth="1"/>
    <col min="9" max="9" width="17.25" style="10" customWidth="1"/>
    <col min="12" max="12" width="34.375" customWidth="1"/>
    <col min="13" max="13" width="55.125" customWidth="1"/>
    <col min="14" max="14" width="19.5" customWidth="1"/>
    <col min="15" max="15" width="31.375" customWidth="1"/>
    <col min="16" max="16" width="17.875" customWidth="1"/>
    <col min="17" max="17" width="19.375" customWidth="1"/>
    <col min="18" max="18" width="19.125" customWidth="1"/>
    <col min="19" max="19" width="30.875" customWidth="1"/>
    <col min="20" max="21" width="19.125" customWidth="1"/>
    <col min="22" max="22" width="21.5" customWidth="1"/>
    <col min="23" max="23" width="20.125" customWidth="1"/>
    <col min="24" max="24" width="19.375" customWidth="1"/>
    <col min="25" max="25" width="29.625" customWidth="1"/>
    <col min="26" max="26" width="18.125" customWidth="1"/>
    <col min="27" max="27" width="17.375" customWidth="1"/>
    <col min="28" max="28" width="16.125" customWidth="1"/>
    <col min="29" max="29" width="15.5" customWidth="1"/>
    <col min="30" max="30" width="16" customWidth="1"/>
    <col min="31" max="31" width="16.125" customWidth="1"/>
    <col min="32" max="32" width="18.5" customWidth="1"/>
    <col min="33" max="33" width="8.5" customWidth="1"/>
    <col min="34" max="34" width="20.375" customWidth="1"/>
    <col min="35" max="35" width="17.5" customWidth="1"/>
    <col min="36" max="36" width="21" customWidth="1"/>
    <col min="37" max="37" width="18.625" customWidth="1"/>
    <col min="38" max="38" width="20" customWidth="1"/>
    <col min="39" max="39" width="20.375" customWidth="1"/>
    <col min="40" max="40" width="20.5" customWidth="1"/>
  </cols>
  <sheetData>
    <row r="1" spans="1:108" ht="78" customHeight="1" thickBot="1">
      <c r="A1" s="74" t="s">
        <v>93</v>
      </c>
      <c r="B1" s="75"/>
      <c r="C1" s="75"/>
      <c r="D1" s="75"/>
      <c r="E1" s="75"/>
      <c r="F1" s="75"/>
      <c r="G1" s="75"/>
      <c r="H1" s="75"/>
      <c r="I1" s="76"/>
    </row>
    <row r="2" spans="1:108" ht="64.5" customHeight="1" thickBot="1">
      <c r="A2" s="74" t="s">
        <v>94</v>
      </c>
      <c r="B2" s="75"/>
      <c r="C2" s="75"/>
      <c r="D2" s="75"/>
      <c r="E2" s="75"/>
      <c r="F2" s="75"/>
      <c r="G2" s="75"/>
      <c r="H2" s="75"/>
      <c r="I2" s="76"/>
      <c r="L2" s="3"/>
      <c r="M2" s="2"/>
      <c r="N2" s="2"/>
      <c r="O2" s="2"/>
      <c r="P2" s="2"/>
      <c r="Q2" s="2"/>
      <c r="R2" s="2"/>
      <c r="S2" s="3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108" ht="237" customHeight="1" thickBot="1">
      <c r="A3" s="30" t="s">
        <v>78</v>
      </c>
      <c r="B3" s="31" t="s">
        <v>99</v>
      </c>
      <c r="C3" s="71" t="s">
        <v>118</v>
      </c>
      <c r="D3" s="31" t="s">
        <v>120</v>
      </c>
      <c r="E3" s="31" t="s">
        <v>119</v>
      </c>
      <c r="F3" s="31" t="s">
        <v>121</v>
      </c>
      <c r="G3" s="31" t="s">
        <v>122</v>
      </c>
      <c r="H3" s="31" t="s">
        <v>100</v>
      </c>
      <c r="I3" s="32" t="s">
        <v>97</v>
      </c>
      <c r="L3" s="4"/>
      <c r="M3" s="4"/>
      <c r="N3" s="4"/>
      <c r="O3" s="4"/>
      <c r="P3" s="4"/>
      <c r="Q3" s="5"/>
      <c r="R3" s="2"/>
      <c r="S3" s="4"/>
      <c r="T3" s="4"/>
      <c r="U3" s="4"/>
      <c r="V3" s="4"/>
      <c r="W3" s="5"/>
      <c r="X3" s="2"/>
      <c r="Y3" s="3"/>
      <c r="Z3" s="2"/>
      <c r="AA3" s="2"/>
      <c r="AB3" s="2"/>
      <c r="AC3" s="2"/>
    </row>
    <row r="4" spans="1:108">
      <c r="A4" s="29" t="s">
        <v>0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58">
        <f t="shared" ref="I4:I6" si="0">SUM(B4+C4+D4+E4+F4+G4+H4)</f>
        <v>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108" s="64" customFormat="1">
      <c r="A5" s="25" t="s">
        <v>1</v>
      </c>
      <c r="B5" s="50">
        <v>1</v>
      </c>
      <c r="C5" s="50">
        <v>1</v>
      </c>
      <c r="D5" s="50">
        <v>1</v>
      </c>
      <c r="E5" s="50">
        <v>1</v>
      </c>
      <c r="F5" s="50">
        <v>1</v>
      </c>
      <c r="G5" s="50">
        <v>1</v>
      </c>
      <c r="H5" s="50">
        <v>1</v>
      </c>
      <c r="I5" s="67">
        <f t="shared" si="0"/>
        <v>7</v>
      </c>
      <c r="J5" s="68"/>
      <c r="K5" s="6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</row>
    <row r="6" spans="1:108" s="64" customFormat="1">
      <c r="A6" s="25" t="s">
        <v>2</v>
      </c>
      <c r="B6" s="50">
        <v>1</v>
      </c>
      <c r="C6" s="50">
        <v>1</v>
      </c>
      <c r="D6" s="50">
        <v>1</v>
      </c>
      <c r="E6" s="50">
        <v>1</v>
      </c>
      <c r="F6" s="50">
        <v>1</v>
      </c>
      <c r="G6" s="50">
        <v>1</v>
      </c>
      <c r="H6" s="50">
        <v>1</v>
      </c>
      <c r="I6" s="67">
        <f t="shared" si="0"/>
        <v>7</v>
      </c>
      <c r="J6" s="68"/>
      <c r="K6" s="6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</row>
    <row r="7" spans="1:108">
      <c r="A7" s="25" t="s">
        <v>3</v>
      </c>
      <c r="B7" s="50">
        <v>1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1</v>
      </c>
      <c r="I7" s="67">
        <f>SUM(B7+C7+D7+E7+F7+G7+H7)</f>
        <v>2</v>
      </c>
      <c r="J7" s="68"/>
      <c r="K7" s="6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</row>
    <row r="8" spans="1:108">
      <c r="A8" s="25" t="s">
        <v>4</v>
      </c>
      <c r="B8" s="50">
        <v>1</v>
      </c>
      <c r="C8" s="50">
        <v>0</v>
      </c>
      <c r="D8" s="50">
        <v>0</v>
      </c>
      <c r="E8" s="50">
        <v>1</v>
      </c>
      <c r="F8" s="50">
        <v>0</v>
      </c>
      <c r="G8" s="50">
        <v>0</v>
      </c>
      <c r="H8" s="50">
        <v>1</v>
      </c>
      <c r="I8" s="67">
        <f>SUM(B8+C8+D8+E8+F8+G8+H8)</f>
        <v>3</v>
      </c>
      <c r="J8" s="68"/>
      <c r="K8" s="6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</row>
    <row r="9" spans="1:108">
      <c r="A9" s="25" t="s">
        <v>5</v>
      </c>
      <c r="B9" s="50">
        <v>1</v>
      </c>
      <c r="C9" s="50">
        <v>1</v>
      </c>
      <c r="D9" s="50">
        <v>0</v>
      </c>
      <c r="E9" s="50">
        <v>1</v>
      </c>
      <c r="F9" s="50">
        <v>1</v>
      </c>
      <c r="G9" s="50">
        <v>0</v>
      </c>
      <c r="H9" s="50">
        <v>1</v>
      </c>
      <c r="I9" s="67">
        <f t="shared" ref="I9:I75" si="1">SUM(B9+C9+D9+E9+F9+G9+H9)</f>
        <v>5</v>
      </c>
      <c r="J9" s="68"/>
      <c r="K9" s="6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</row>
    <row r="10" spans="1:108">
      <c r="A10" s="25" t="s">
        <v>6</v>
      </c>
      <c r="B10" s="50">
        <v>1</v>
      </c>
      <c r="C10" s="50">
        <v>1</v>
      </c>
      <c r="D10" s="50">
        <v>0</v>
      </c>
      <c r="E10" s="50">
        <v>0</v>
      </c>
      <c r="F10" s="50">
        <v>1</v>
      </c>
      <c r="G10" s="50">
        <v>1</v>
      </c>
      <c r="H10" s="50">
        <v>1</v>
      </c>
      <c r="I10" s="67">
        <f t="shared" si="1"/>
        <v>5</v>
      </c>
      <c r="J10" s="68"/>
      <c r="K10" s="6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</row>
    <row r="11" spans="1:108">
      <c r="A11" s="25" t="s">
        <v>7</v>
      </c>
      <c r="B11" s="50">
        <v>1</v>
      </c>
      <c r="C11" s="50">
        <v>1</v>
      </c>
      <c r="D11" s="50">
        <v>0</v>
      </c>
      <c r="E11" s="50">
        <v>0</v>
      </c>
      <c r="F11" s="50">
        <v>1</v>
      </c>
      <c r="G11" s="50">
        <v>0</v>
      </c>
      <c r="H11" s="50">
        <v>1</v>
      </c>
      <c r="I11" s="67">
        <f t="shared" si="1"/>
        <v>4</v>
      </c>
      <c r="J11" s="68"/>
      <c r="K11" s="6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</row>
    <row r="12" spans="1:108">
      <c r="A12" s="25" t="s">
        <v>8</v>
      </c>
      <c r="B12" s="50">
        <v>0.5</v>
      </c>
      <c r="C12" s="50">
        <v>1</v>
      </c>
      <c r="D12" s="50">
        <v>0</v>
      </c>
      <c r="E12" s="50">
        <v>0</v>
      </c>
      <c r="F12" s="50">
        <v>1</v>
      </c>
      <c r="G12" s="50">
        <v>0</v>
      </c>
      <c r="H12" s="50">
        <v>1</v>
      </c>
      <c r="I12" s="67">
        <f t="shared" si="1"/>
        <v>3.5</v>
      </c>
      <c r="J12" s="68"/>
      <c r="K12" s="6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</row>
    <row r="13" spans="1:108" ht="16.5" customHeight="1">
      <c r="A13" s="25" t="s">
        <v>9</v>
      </c>
      <c r="B13" s="50">
        <v>1</v>
      </c>
      <c r="C13" s="50">
        <v>1</v>
      </c>
      <c r="D13" s="50">
        <v>0</v>
      </c>
      <c r="E13" s="50">
        <v>0</v>
      </c>
      <c r="F13" s="50">
        <v>1</v>
      </c>
      <c r="G13" s="50">
        <v>0</v>
      </c>
      <c r="H13" s="50">
        <v>1</v>
      </c>
      <c r="I13" s="67">
        <f t="shared" si="1"/>
        <v>4</v>
      </c>
      <c r="J13" s="68"/>
      <c r="K13" s="6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</row>
    <row r="14" spans="1:108" s="64" customFormat="1" ht="33" customHeight="1">
      <c r="A14" s="25" t="s">
        <v>115</v>
      </c>
      <c r="B14" s="50">
        <v>0.5</v>
      </c>
      <c r="C14" s="50">
        <v>1</v>
      </c>
      <c r="D14" s="50">
        <v>1</v>
      </c>
      <c r="E14" s="50">
        <v>1</v>
      </c>
      <c r="F14" s="50">
        <v>1</v>
      </c>
      <c r="G14" s="50">
        <v>1</v>
      </c>
      <c r="H14" s="50">
        <v>1</v>
      </c>
      <c r="I14" s="67">
        <f>SUM(B14+C14+D14+E14+F14+G14+H14)</f>
        <v>6.5</v>
      </c>
      <c r="J14" s="68"/>
      <c r="K14" s="6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</row>
    <row r="15" spans="1:108">
      <c r="A15" s="26" t="s">
        <v>80</v>
      </c>
      <c r="B15" s="50">
        <v>0</v>
      </c>
      <c r="C15" s="50">
        <v>1</v>
      </c>
      <c r="D15" s="50">
        <v>0</v>
      </c>
      <c r="E15" s="50">
        <v>1</v>
      </c>
      <c r="F15" s="50">
        <v>1</v>
      </c>
      <c r="G15" s="50">
        <v>0</v>
      </c>
      <c r="H15" s="50">
        <v>0</v>
      </c>
      <c r="I15" s="67">
        <f t="shared" si="1"/>
        <v>3</v>
      </c>
      <c r="J15" s="68"/>
      <c r="K15" s="6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</row>
    <row r="16" spans="1:108" s="64" customFormat="1">
      <c r="A16" s="25" t="s">
        <v>10</v>
      </c>
      <c r="B16" s="50">
        <v>1</v>
      </c>
      <c r="C16" s="50">
        <v>1</v>
      </c>
      <c r="D16" s="50">
        <v>1</v>
      </c>
      <c r="E16" s="50">
        <v>1</v>
      </c>
      <c r="F16" s="50">
        <v>1</v>
      </c>
      <c r="G16" s="50">
        <v>1</v>
      </c>
      <c r="H16" s="50">
        <v>1</v>
      </c>
      <c r="I16" s="67">
        <f t="shared" si="1"/>
        <v>7</v>
      </c>
      <c r="J16" s="68"/>
      <c r="K16" s="6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</row>
    <row r="17" spans="1:108">
      <c r="A17" s="27" t="s">
        <v>117</v>
      </c>
      <c r="B17" s="50">
        <v>0</v>
      </c>
      <c r="C17" s="50">
        <v>1</v>
      </c>
      <c r="D17" s="50">
        <v>0</v>
      </c>
      <c r="E17" s="50">
        <v>0</v>
      </c>
      <c r="F17" s="50">
        <v>1</v>
      </c>
      <c r="G17" s="50">
        <v>0</v>
      </c>
      <c r="H17" s="50">
        <v>1</v>
      </c>
      <c r="I17" s="67">
        <f t="shared" si="1"/>
        <v>3</v>
      </c>
      <c r="J17" s="68"/>
      <c r="K17" s="6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</row>
    <row r="18" spans="1:108">
      <c r="A18" s="27" t="s">
        <v>75</v>
      </c>
      <c r="B18" s="50">
        <v>1</v>
      </c>
      <c r="C18" s="50">
        <v>1</v>
      </c>
      <c r="D18" s="50">
        <v>0</v>
      </c>
      <c r="E18" s="50">
        <v>1</v>
      </c>
      <c r="F18" s="50">
        <v>1</v>
      </c>
      <c r="G18" s="50">
        <v>0</v>
      </c>
      <c r="H18" s="50">
        <v>1</v>
      </c>
      <c r="I18" s="67">
        <f t="shared" si="1"/>
        <v>5</v>
      </c>
      <c r="J18" s="68"/>
      <c r="K18" s="6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</row>
    <row r="19" spans="1:108" s="64" customFormat="1">
      <c r="A19" s="25" t="s">
        <v>11</v>
      </c>
      <c r="B19" s="50">
        <v>1</v>
      </c>
      <c r="C19" s="50">
        <v>1</v>
      </c>
      <c r="D19" s="50">
        <v>1</v>
      </c>
      <c r="E19" s="50">
        <v>1</v>
      </c>
      <c r="F19" s="50">
        <v>1</v>
      </c>
      <c r="G19" s="50">
        <v>1</v>
      </c>
      <c r="H19" s="50">
        <v>1</v>
      </c>
      <c r="I19" s="67">
        <f t="shared" si="1"/>
        <v>7</v>
      </c>
      <c r="J19" s="68"/>
      <c r="K19" s="6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</row>
    <row r="20" spans="1:108" ht="31.5">
      <c r="A20" s="25" t="s">
        <v>81</v>
      </c>
      <c r="B20" s="50">
        <v>1</v>
      </c>
      <c r="C20" s="50">
        <v>1</v>
      </c>
      <c r="D20" s="50">
        <v>0</v>
      </c>
      <c r="E20" s="50">
        <v>1</v>
      </c>
      <c r="F20" s="50">
        <v>1</v>
      </c>
      <c r="G20" s="50">
        <v>0</v>
      </c>
      <c r="H20" s="50">
        <v>1</v>
      </c>
      <c r="I20" s="67">
        <f t="shared" si="1"/>
        <v>5</v>
      </c>
      <c r="J20" s="68"/>
      <c r="K20" s="6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</row>
    <row r="21" spans="1:108" s="64" customFormat="1">
      <c r="A21" s="25" t="s">
        <v>12</v>
      </c>
      <c r="B21" s="50">
        <v>1</v>
      </c>
      <c r="C21" s="50">
        <v>1</v>
      </c>
      <c r="D21" s="50">
        <v>1</v>
      </c>
      <c r="E21" s="50">
        <v>1</v>
      </c>
      <c r="F21" s="50">
        <v>1</v>
      </c>
      <c r="G21" s="50">
        <v>1</v>
      </c>
      <c r="H21" s="50">
        <v>1</v>
      </c>
      <c r="I21" s="67">
        <f t="shared" si="1"/>
        <v>7</v>
      </c>
      <c r="J21" s="68"/>
      <c r="K21" s="6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</row>
    <row r="22" spans="1:108">
      <c r="A22" s="25" t="s">
        <v>13</v>
      </c>
      <c r="B22" s="50">
        <v>1</v>
      </c>
      <c r="C22" s="50">
        <v>0</v>
      </c>
      <c r="D22" s="50">
        <v>0</v>
      </c>
      <c r="E22" s="50">
        <v>1</v>
      </c>
      <c r="F22" s="50">
        <v>0</v>
      </c>
      <c r="G22" s="50">
        <v>0</v>
      </c>
      <c r="H22" s="50">
        <v>1</v>
      </c>
      <c r="I22" s="67">
        <f t="shared" si="1"/>
        <v>3</v>
      </c>
      <c r="J22" s="68"/>
      <c r="K22" s="6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</row>
    <row r="23" spans="1:108">
      <c r="A23" s="25" t="s">
        <v>14</v>
      </c>
      <c r="B23" s="50">
        <v>0.5</v>
      </c>
      <c r="C23" s="50">
        <v>1</v>
      </c>
      <c r="D23" s="50">
        <v>0</v>
      </c>
      <c r="E23" s="50">
        <v>0</v>
      </c>
      <c r="F23" s="50">
        <v>1</v>
      </c>
      <c r="G23" s="50">
        <v>0</v>
      </c>
      <c r="H23" s="50">
        <v>1</v>
      </c>
      <c r="I23" s="67">
        <f t="shared" si="1"/>
        <v>3.5</v>
      </c>
      <c r="J23" s="68"/>
      <c r="K23" s="6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</row>
    <row r="24" spans="1:108" ht="31.5">
      <c r="A24" s="25" t="s">
        <v>82</v>
      </c>
      <c r="B24" s="50">
        <v>1</v>
      </c>
      <c r="C24" s="50">
        <v>1</v>
      </c>
      <c r="D24" s="50">
        <v>0</v>
      </c>
      <c r="E24" s="50">
        <v>0</v>
      </c>
      <c r="F24" s="50">
        <v>1</v>
      </c>
      <c r="G24" s="50">
        <v>0</v>
      </c>
      <c r="H24" s="50">
        <v>1</v>
      </c>
      <c r="I24" s="67">
        <f t="shared" si="1"/>
        <v>4</v>
      </c>
      <c r="J24" s="68"/>
      <c r="K24" s="6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</row>
    <row r="25" spans="1:108" ht="30" customHeight="1">
      <c r="A25" s="25" t="s">
        <v>15</v>
      </c>
      <c r="B25" s="50">
        <v>1</v>
      </c>
      <c r="C25" s="50">
        <v>1</v>
      </c>
      <c r="D25" s="50">
        <v>0</v>
      </c>
      <c r="E25" s="50">
        <v>1</v>
      </c>
      <c r="F25" s="50">
        <v>1</v>
      </c>
      <c r="G25" s="50">
        <v>0</v>
      </c>
      <c r="H25" s="50">
        <v>1</v>
      </c>
      <c r="I25" s="67">
        <f t="shared" si="1"/>
        <v>5</v>
      </c>
      <c r="J25" s="68"/>
      <c r="K25" s="6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</row>
    <row r="26" spans="1:108" s="64" customFormat="1">
      <c r="A26" s="25" t="s">
        <v>16</v>
      </c>
      <c r="B26" s="50">
        <v>1</v>
      </c>
      <c r="C26" s="50">
        <v>1</v>
      </c>
      <c r="D26" s="50">
        <v>1</v>
      </c>
      <c r="E26" s="50">
        <v>1</v>
      </c>
      <c r="F26" s="50">
        <v>1</v>
      </c>
      <c r="G26" s="50">
        <v>1</v>
      </c>
      <c r="H26" s="50">
        <v>1</v>
      </c>
      <c r="I26" s="67">
        <f t="shared" si="1"/>
        <v>7</v>
      </c>
      <c r="J26" s="68"/>
      <c r="K26" s="6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</row>
    <row r="27" spans="1:108" s="64" customFormat="1">
      <c r="A27" s="25" t="s">
        <v>17</v>
      </c>
      <c r="B27" s="50">
        <v>1</v>
      </c>
      <c r="C27" s="50">
        <v>1</v>
      </c>
      <c r="D27" s="50">
        <v>1</v>
      </c>
      <c r="E27" s="50">
        <v>1</v>
      </c>
      <c r="F27" s="50">
        <v>1</v>
      </c>
      <c r="G27" s="50">
        <v>1</v>
      </c>
      <c r="H27" s="50">
        <v>1</v>
      </c>
      <c r="I27" s="67">
        <f t="shared" si="1"/>
        <v>7</v>
      </c>
      <c r="J27" s="68"/>
      <c r="K27" s="6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</row>
    <row r="28" spans="1:108">
      <c r="A28" s="25" t="s">
        <v>18</v>
      </c>
      <c r="B28" s="50">
        <v>1</v>
      </c>
      <c r="C28" s="50">
        <v>1</v>
      </c>
      <c r="D28" s="50"/>
      <c r="E28" s="50">
        <v>1</v>
      </c>
      <c r="F28" s="50">
        <v>1</v>
      </c>
      <c r="G28" s="50">
        <v>0</v>
      </c>
      <c r="H28" s="50">
        <v>1</v>
      </c>
      <c r="I28" s="67">
        <f t="shared" si="1"/>
        <v>5</v>
      </c>
      <c r="J28" s="68"/>
      <c r="K28" s="6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</row>
    <row r="29" spans="1:108">
      <c r="A29" s="25" t="s">
        <v>19</v>
      </c>
      <c r="B29" s="50">
        <v>1</v>
      </c>
      <c r="C29" s="50">
        <v>1</v>
      </c>
      <c r="D29" s="50">
        <v>0</v>
      </c>
      <c r="E29" s="50">
        <v>1</v>
      </c>
      <c r="F29" s="50">
        <v>1</v>
      </c>
      <c r="G29" s="50">
        <v>1</v>
      </c>
      <c r="H29" s="50">
        <v>1</v>
      </c>
      <c r="I29" s="67">
        <f t="shared" si="1"/>
        <v>6</v>
      </c>
      <c r="J29" s="68"/>
      <c r="K29" s="6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</row>
    <row r="30" spans="1:108" s="64" customFormat="1">
      <c r="A30" s="25" t="s">
        <v>20</v>
      </c>
      <c r="B30" s="50">
        <v>1</v>
      </c>
      <c r="C30" s="50">
        <v>1</v>
      </c>
      <c r="D30" s="50">
        <v>1</v>
      </c>
      <c r="E30" s="50">
        <v>1</v>
      </c>
      <c r="F30" s="50">
        <v>1</v>
      </c>
      <c r="G30" s="50">
        <v>1</v>
      </c>
      <c r="H30" s="50">
        <v>1</v>
      </c>
      <c r="I30" s="67">
        <f t="shared" si="1"/>
        <v>7</v>
      </c>
      <c r="J30" s="68"/>
      <c r="K30" s="6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</row>
    <row r="31" spans="1:108">
      <c r="A31" s="25" t="s">
        <v>21</v>
      </c>
      <c r="B31" s="50">
        <v>1</v>
      </c>
      <c r="C31" s="50">
        <v>1</v>
      </c>
      <c r="D31" s="50">
        <v>0</v>
      </c>
      <c r="E31" s="50">
        <v>0</v>
      </c>
      <c r="F31" s="50">
        <v>1</v>
      </c>
      <c r="G31" s="50">
        <v>0</v>
      </c>
      <c r="H31" s="50">
        <v>1</v>
      </c>
      <c r="I31" s="67">
        <f t="shared" si="1"/>
        <v>4</v>
      </c>
      <c r="J31" s="68"/>
      <c r="K31" s="6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</row>
    <row r="32" spans="1:108">
      <c r="A32" s="25" t="s">
        <v>22</v>
      </c>
      <c r="B32" s="50">
        <v>1</v>
      </c>
      <c r="C32" s="50">
        <v>1</v>
      </c>
      <c r="D32" s="50">
        <v>1</v>
      </c>
      <c r="E32" s="50">
        <v>1</v>
      </c>
      <c r="F32" s="50">
        <v>1</v>
      </c>
      <c r="G32" s="50">
        <v>1</v>
      </c>
      <c r="H32" s="50">
        <v>1</v>
      </c>
      <c r="I32" s="67">
        <f t="shared" si="1"/>
        <v>7</v>
      </c>
      <c r="J32" s="68"/>
      <c r="K32" s="6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</row>
    <row r="33" spans="1:108">
      <c r="A33" s="25" t="s">
        <v>23</v>
      </c>
      <c r="B33" s="50">
        <v>1</v>
      </c>
      <c r="C33" s="50">
        <v>1</v>
      </c>
      <c r="D33" s="50">
        <v>0</v>
      </c>
      <c r="E33" s="50">
        <v>1</v>
      </c>
      <c r="F33" s="50">
        <v>1</v>
      </c>
      <c r="G33" s="50">
        <v>0</v>
      </c>
      <c r="H33" s="50">
        <v>1</v>
      </c>
      <c r="I33" s="67">
        <f t="shared" si="1"/>
        <v>5</v>
      </c>
      <c r="J33" s="68"/>
      <c r="K33" s="6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</row>
    <row r="34" spans="1:108" ht="31.5">
      <c r="A34" s="25" t="s">
        <v>116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67">
        <f t="shared" si="1"/>
        <v>0</v>
      </c>
      <c r="J34" s="68"/>
      <c r="K34" s="6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</row>
    <row r="35" spans="1:108">
      <c r="A35" s="25" t="s">
        <v>24</v>
      </c>
      <c r="B35" s="50">
        <v>1</v>
      </c>
      <c r="C35" s="50">
        <v>1</v>
      </c>
      <c r="D35" s="50">
        <v>1</v>
      </c>
      <c r="E35" s="50">
        <v>0</v>
      </c>
      <c r="F35" s="50">
        <v>1</v>
      </c>
      <c r="G35" s="50">
        <v>1</v>
      </c>
      <c r="H35" s="50">
        <v>1</v>
      </c>
      <c r="I35" s="67">
        <f t="shared" si="1"/>
        <v>6</v>
      </c>
      <c r="J35" s="68"/>
      <c r="K35" s="6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</row>
    <row r="36" spans="1:108">
      <c r="A36" s="27" t="s">
        <v>72</v>
      </c>
      <c r="B36" s="50">
        <v>0.5</v>
      </c>
      <c r="C36" s="50">
        <v>1</v>
      </c>
      <c r="D36" s="50">
        <v>0</v>
      </c>
      <c r="E36" s="50">
        <v>1</v>
      </c>
      <c r="F36" s="50">
        <v>1</v>
      </c>
      <c r="G36" s="50">
        <v>0</v>
      </c>
      <c r="H36" s="50">
        <v>1</v>
      </c>
      <c r="I36" s="67">
        <f t="shared" si="1"/>
        <v>4.5</v>
      </c>
      <c r="J36" s="68"/>
      <c r="K36" s="6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</row>
    <row r="37" spans="1:108">
      <c r="A37" s="25" t="s">
        <v>25</v>
      </c>
      <c r="B37" s="50">
        <v>1</v>
      </c>
      <c r="C37" s="50">
        <v>1</v>
      </c>
      <c r="D37" s="50">
        <v>1</v>
      </c>
      <c r="E37" s="50">
        <v>1</v>
      </c>
      <c r="F37" s="50">
        <v>1</v>
      </c>
      <c r="G37" s="50">
        <v>1</v>
      </c>
      <c r="H37" s="50">
        <v>1</v>
      </c>
      <c r="I37" s="67">
        <f t="shared" si="1"/>
        <v>7</v>
      </c>
      <c r="J37" s="68"/>
      <c r="K37" s="6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</row>
    <row r="38" spans="1:108">
      <c r="A38" s="25" t="s">
        <v>26</v>
      </c>
      <c r="B38" s="50">
        <v>0</v>
      </c>
      <c r="C38" s="50">
        <v>1</v>
      </c>
      <c r="D38" s="50">
        <v>0</v>
      </c>
      <c r="E38" s="50">
        <v>0</v>
      </c>
      <c r="F38" s="50">
        <v>1</v>
      </c>
      <c r="G38" s="50">
        <v>0</v>
      </c>
      <c r="H38" s="50">
        <v>1</v>
      </c>
      <c r="I38" s="67">
        <f t="shared" si="1"/>
        <v>3</v>
      </c>
      <c r="J38" s="68"/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</row>
    <row r="39" spans="1:108">
      <c r="A39" s="25" t="s">
        <v>84</v>
      </c>
      <c r="B39" s="50">
        <v>1</v>
      </c>
      <c r="C39" s="50">
        <v>1</v>
      </c>
      <c r="D39" s="50">
        <v>0</v>
      </c>
      <c r="E39" s="50">
        <v>1</v>
      </c>
      <c r="F39" s="50">
        <v>1</v>
      </c>
      <c r="G39" s="50">
        <v>0</v>
      </c>
      <c r="H39" s="50">
        <v>1</v>
      </c>
      <c r="I39" s="67">
        <f t="shared" si="1"/>
        <v>5</v>
      </c>
      <c r="J39" s="68"/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</row>
    <row r="40" spans="1:108">
      <c r="A40" s="25" t="s">
        <v>27</v>
      </c>
      <c r="B40" s="50">
        <v>1</v>
      </c>
      <c r="C40" s="50">
        <v>1</v>
      </c>
      <c r="D40" s="50">
        <v>0</v>
      </c>
      <c r="E40" s="50">
        <v>0</v>
      </c>
      <c r="F40" s="50">
        <v>1</v>
      </c>
      <c r="G40" s="50">
        <v>1</v>
      </c>
      <c r="H40" s="50">
        <v>1</v>
      </c>
      <c r="I40" s="67">
        <f>SUM(B40+C40+D40+E40+F40+G40+H40)</f>
        <v>5</v>
      </c>
      <c r="J40" s="68"/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</row>
    <row r="41" spans="1:108">
      <c r="A41" s="25" t="s">
        <v>28</v>
      </c>
      <c r="B41" s="50">
        <v>1</v>
      </c>
      <c r="C41" s="50">
        <v>1</v>
      </c>
      <c r="D41" s="50">
        <v>0</v>
      </c>
      <c r="E41" s="50">
        <v>1</v>
      </c>
      <c r="F41" s="50">
        <v>1</v>
      </c>
      <c r="G41" s="50">
        <v>0</v>
      </c>
      <c r="H41" s="50">
        <v>1</v>
      </c>
      <c r="I41" s="67">
        <f t="shared" si="1"/>
        <v>5</v>
      </c>
      <c r="J41" s="68"/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</row>
    <row r="42" spans="1:108" s="68" customFormat="1">
      <c r="A42" s="25" t="s">
        <v>29</v>
      </c>
      <c r="B42" s="50">
        <v>0</v>
      </c>
      <c r="C42" s="50">
        <v>1</v>
      </c>
      <c r="D42" s="50">
        <v>0</v>
      </c>
      <c r="E42" s="50">
        <v>1</v>
      </c>
      <c r="F42" s="50">
        <v>1</v>
      </c>
      <c r="G42" s="50">
        <v>0</v>
      </c>
      <c r="H42" s="50">
        <v>1</v>
      </c>
      <c r="I42" s="67">
        <f t="shared" si="1"/>
        <v>4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108">
      <c r="A43" s="25" t="s">
        <v>30</v>
      </c>
      <c r="B43" s="50">
        <v>1</v>
      </c>
      <c r="C43" s="50">
        <v>1</v>
      </c>
      <c r="D43" s="50">
        <v>1</v>
      </c>
      <c r="E43" s="50">
        <v>1</v>
      </c>
      <c r="F43" s="50">
        <v>1</v>
      </c>
      <c r="G43" s="50">
        <v>1</v>
      </c>
      <c r="H43" s="50">
        <v>1</v>
      </c>
      <c r="I43" s="67">
        <f t="shared" si="1"/>
        <v>7</v>
      </c>
      <c r="J43" s="68"/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</row>
    <row r="44" spans="1:108">
      <c r="A44" s="25" t="s">
        <v>31</v>
      </c>
      <c r="B44" s="50">
        <v>0</v>
      </c>
      <c r="C44" s="50">
        <v>1</v>
      </c>
      <c r="D44" s="50">
        <v>0</v>
      </c>
      <c r="E44" s="50">
        <v>1</v>
      </c>
      <c r="F44" s="50">
        <v>1</v>
      </c>
      <c r="G44" s="50">
        <v>0</v>
      </c>
      <c r="H44" s="50">
        <v>1</v>
      </c>
      <c r="I44" s="67">
        <f>SUM(B44+C44+D44+E44+F44+G44+H44)</f>
        <v>4</v>
      </c>
      <c r="J44" s="68"/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</row>
    <row r="45" spans="1:108">
      <c r="A45" s="25" t="s">
        <v>32</v>
      </c>
      <c r="B45" s="50">
        <v>1</v>
      </c>
      <c r="C45" s="50">
        <v>1</v>
      </c>
      <c r="D45" s="50">
        <v>0</v>
      </c>
      <c r="E45" s="50">
        <v>1</v>
      </c>
      <c r="F45" s="50">
        <v>1</v>
      </c>
      <c r="G45" s="50">
        <v>0</v>
      </c>
      <c r="H45" s="50">
        <v>1</v>
      </c>
      <c r="I45" s="67">
        <f t="shared" si="1"/>
        <v>5</v>
      </c>
      <c r="J45" s="68"/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</row>
    <row r="46" spans="1:108">
      <c r="A46" s="25" t="s">
        <v>33</v>
      </c>
      <c r="B46" s="50">
        <v>1</v>
      </c>
      <c r="C46" s="50">
        <v>1</v>
      </c>
      <c r="D46" s="50">
        <v>0</v>
      </c>
      <c r="E46" s="50">
        <v>1</v>
      </c>
      <c r="F46" s="50">
        <v>1</v>
      </c>
      <c r="G46" s="50">
        <v>0</v>
      </c>
      <c r="H46" s="50">
        <v>1</v>
      </c>
      <c r="I46" s="67">
        <f t="shared" si="1"/>
        <v>5</v>
      </c>
      <c r="J46" s="68"/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</row>
    <row r="47" spans="1:108">
      <c r="A47" s="25" t="s">
        <v>34</v>
      </c>
      <c r="B47" s="50">
        <v>1</v>
      </c>
      <c r="C47" s="50">
        <v>1</v>
      </c>
      <c r="D47" s="50">
        <v>0</v>
      </c>
      <c r="E47" s="50">
        <v>1</v>
      </c>
      <c r="F47" s="50">
        <v>1</v>
      </c>
      <c r="G47" s="50">
        <v>0</v>
      </c>
      <c r="H47" s="50">
        <v>1</v>
      </c>
      <c r="I47" s="67">
        <f t="shared" si="1"/>
        <v>5</v>
      </c>
      <c r="J47" s="68"/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</row>
    <row r="48" spans="1:108">
      <c r="A48" s="25" t="s">
        <v>35</v>
      </c>
      <c r="B48" s="50">
        <v>1</v>
      </c>
      <c r="C48" s="50">
        <v>1</v>
      </c>
      <c r="D48" s="50">
        <v>0</v>
      </c>
      <c r="E48" s="50">
        <v>1</v>
      </c>
      <c r="F48" s="50">
        <v>1</v>
      </c>
      <c r="G48" s="50">
        <v>0</v>
      </c>
      <c r="H48" s="50">
        <v>1</v>
      </c>
      <c r="I48" s="67">
        <f t="shared" si="1"/>
        <v>5</v>
      </c>
      <c r="J48" s="68"/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</row>
    <row r="49" spans="1:108">
      <c r="A49" s="27" t="s">
        <v>73</v>
      </c>
      <c r="B49" s="50">
        <v>1</v>
      </c>
      <c r="C49" s="50">
        <v>1</v>
      </c>
      <c r="D49" s="50">
        <v>1</v>
      </c>
      <c r="E49" s="50">
        <v>1</v>
      </c>
      <c r="F49" s="50">
        <v>1</v>
      </c>
      <c r="G49" s="50">
        <v>1</v>
      </c>
      <c r="H49" s="50">
        <v>1</v>
      </c>
      <c r="I49" s="67">
        <f t="shared" si="1"/>
        <v>7</v>
      </c>
      <c r="J49" s="68"/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</row>
    <row r="50" spans="1:108">
      <c r="A50" s="25" t="s">
        <v>36</v>
      </c>
      <c r="B50" s="50">
        <v>1</v>
      </c>
      <c r="C50" s="50">
        <v>0</v>
      </c>
      <c r="D50" s="50">
        <v>0</v>
      </c>
      <c r="E50" s="50">
        <v>1</v>
      </c>
      <c r="F50" s="50">
        <v>0</v>
      </c>
      <c r="G50" s="50">
        <v>1</v>
      </c>
      <c r="H50" s="50">
        <v>1</v>
      </c>
      <c r="I50" s="67">
        <f t="shared" si="1"/>
        <v>4</v>
      </c>
      <c r="J50" s="68"/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</row>
    <row r="51" spans="1:108" ht="16.5" customHeight="1">
      <c r="A51" s="25" t="s">
        <v>37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1</v>
      </c>
      <c r="I51" s="67">
        <f t="shared" si="1"/>
        <v>1</v>
      </c>
      <c r="J51" s="68"/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</row>
    <row r="52" spans="1:108">
      <c r="A52" s="25" t="s">
        <v>38</v>
      </c>
      <c r="B52" s="50">
        <v>0.5</v>
      </c>
      <c r="C52" s="50">
        <v>1</v>
      </c>
      <c r="D52" s="50">
        <v>0</v>
      </c>
      <c r="E52" s="50">
        <v>1</v>
      </c>
      <c r="F52" s="50">
        <v>1</v>
      </c>
      <c r="G52" s="50">
        <v>0</v>
      </c>
      <c r="H52" s="50">
        <v>1</v>
      </c>
      <c r="I52" s="67">
        <f t="shared" si="1"/>
        <v>4.5</v>
      </c>
      <c r="J52" s="68"/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</row>
    <row r="53" spans="1:108">
      <c r="A53" s="25" t="s">
        <v>39</v>
      </c>
      <c r="B53" s="50">
        <v>1</v>
      </c>
      <c r="C53" s="50">
        <v>1</v>
      </c>
      <c r="D53" s="50">
        <v>1</v>
      </c>
      <c r="E53" s="50">
        <v>1</v>
      </c>
      <c r="F53" s="50">
        <v>1</v>
      </c>
      <c r="G53" s="50">
        <v>1</v>
      </c>
      <c r="H53" s="50">
        <v>1</v>
      </c>
      <c r="I53" s="67">
        <f t="shared" si="1"/>
        <v>7</v>
      </c>
      <c r="J53" s="68"/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</row>
    <row r="54" spans="1:108">
      <c r="A54" s="25" t="s">
        <v>40</v>
      </c>
      <c r="B54" s="50">
        <v>0.5</v>
      </c>
      <c r="C54" s="50">
        <v>1</v>
      </c>
      <c r="D54" s="50">
        <v>0</v>
      </c>
      <c r="E54" s="50">
        <v>1</v>
      </c>
      <c r="F54" s="50">
        <v>1</v>
      </c>
      <c r="G54" s="50">
        <v>0</v>
      </c>
      <c r="H54" s="50">
        <v>1</v>
      </c>
      <c r="I54" s="67">
        <f t="shared" si="1"/>
        <v>4.5</v>
      </c>
      <c r="J54" s="68"/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</row>
    <row r="55" spans="1:108">
      <c r="A55" s="25" t="s">
        <v>41</v>
      </c>
      <c r="B55" s="50">
        <v>0</v>
      </c>
      <c r="C55" s="50">
        <v>1</v>
      </c>
      <c r="D55" s="50">
        <v>0</v>
      </c>
      <c r="E55" s="50">
        <v>1</v>
      </c>
      <c r="F55" s="50">
        <v>1</v>
      </c>
      <c r="G55" s="50">
        <v>0</v>
      </c>
      <c r="H55" s="50">
        <v>1</v>
      </c>
      <c r="I55" s="67">
        <f t="shared" si="1"/>
        <v>4</v>
      </c>
      <c r="J55" s="68"/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</row>
    <row r="56" spans="1:108" s="64" customFormat="1">
      <c r="A56" s="25" t="s">
        <v>42</v>
      </c>
      <c r="B56" s="50">
        <v>0.5</v>
      </c>
      <c r="C56" s="50">
        <v>1</v>
      </c>
      <c r="D56" s="50">
        <v>1</v>
      </c>
      <c r="E56" s="50">
        <v>1</v>
      </c>
      <c r="F56" s="50">
        <v>1</v>
      </c>
      <c r="G56" s="50">
        <v>1</v>
      </c>
      <c r="H56" s="50">
        <v>1</v>
      </c>
      <c r="I56" s="67">
        <f t="shared" si="1"/>
        <v>6.5</v>
      </c>
      <c r="J56" s="68"/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</row>
    <row r="57" spans="1:108">
      <c r="A57" s="25" t="s">
        <v>43</v>
      </c>
      <c r="B57" s="50">
        <v>0.5</v>
      </c>
      <c r="C57" s="50">
        <v>1</v>
      </c>
      <c r="D57" s="50">
        <v>0</v>
      </c>
      <c r="E57" s="50">
        <v>0</v>
      </c>
      <c r="F57" s="50">
        <v>1</v>
      </c>
      <c r="G57" s="50">
        <v>0</v>
      </c>
      <c r="H57" s="50">
        <v>1</v>
      </c>
      <c r="I57" s="67">
        <f t="shared" si="1"/>
        <v>3.5</v>
      </c>
      <c r="J57" s="68"/>
      <c r="K57" s="6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</row>
    <row r="58" spans="1:108" s="64" customFormat="1">
      <c r="A58" s="25" t="s">
        <v>44</v>
      </c>
      <c r="B58" s="50">
        <v>1</v>
      </c>
      <c r="C58" s="50">
        <v>1</v>
      </c>
      <c r="D58" s="50">
        <v>1</v>
      </c>
      <c r="E58" s="50">
        <v>1</v>
      </c>
      <c r="F58" s="50">
        <v>1</v>
      </c>
      <c r="G58" s="50">
        <v>1</v>
      </c>
      <c r="H58" s="50">
        <v>1</v>
      </c>
      <c r="I58" s="67">
        <f t="shared" si="1"/>
        <v>7</v>
      </c>
      <c r="J58" s="68"/>
      <c r="K58" s="6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</row>
    <row r="59" spans="1:108" s="64" customFormat="1">
      <c r="A59" s="25" t="s">
        <v>45</v>
      </c>
      <c r="B59" s="50">
        <v>1</v>
      </c>
      <c r="C59" s="50">
        <v>1</v>
      </c>
      <c r="D59" s="50">
        <v>1</v>
      </c>
      <c r="E59" s="50">
        <v>1</v>
      </c>
      <c r="F59" s="50">
        <v>1</v>
      </c>
      <c r="G59" s="50">
        <v>1</v>
      </c>
      <c r="H59" s="50">
        <v>1</v>
      </c>
      <c r="I59" s="67">
        <f t="shared" si="1"/>
        <v>7</v>
      </c>
      <c r="J59" s="68"/>
      <c r="K59" s="6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</row>
    <row r="60" spans="1:108" s="68" customFormat="1">
      <c r="A60" s="25" t="s">
        <v>46</v>
      </c>
      <c r="B60" s="50">
        <v>1</v>
      </c>
      <c r="C60" s="50">
        <v>1</v>
      </c>
      <c r="D60" s="50">
        <v>0</v>
      </c>
      <c r="E60" s="50">
        <v>1</v>
      </c>
      <c r="F60" s="50">
        <v>1</v>
      </c>
      <c r="G60" s="50">
        <v>0</v>
      </c>
      <c r="H60" s="50">
        <v>1</v>
      </c>
      <c r="I60" s="67">
        <f t="shared" si="1"/>
        <v>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108">
      <c r="A61" s="25" t="s">
        <v>47</v>
      </c>
      <c r="B61" s="50">
        <v>0</v>
      </c>
      <c r="C61" s="50">
        <v>1</v>
      </c>
      <c r="D61" s="50">
        <v>1</v>
      </c>
      <c r="E61" s="50">
        <v>1</v>
      </c>
      <c r="F61" s="50">
        <v>1</v>
      </c>
      <c r="G61" s="50">
        <v>1</v>
      </c>
      <c r="H61" s="50">
        <v>1</v>
      </c>
      <c r="I61" s="67">
        <f t="shared" si="1"/>
        <v>6</v>
      </c>
      <c r="J61" s="68"/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</row>
    <row r="62" spans="1:108">
      <c r="A62" s="27" t="s">
        <v>74</v>
      </c>
      <c r="B62" s="50">
        <v>1</v>
      </c>
      <c r="C62" s="50">
        <v>1</v>
      </c>
      <c r="D62" s="50">
        <v>0</v>
      </c>
      <c r="E62" s="50">
        <v>1</v>
      </c>
      <c r="F62" s="50">
        <v>1</v>
      </c>
      <c r="G62" s="50">
        <v>0</v>
      </c>
      <c r="H62" s="50">
        <v>1</v>
      </c>
      <c r="I62" s="67">
        <f t="shared" si="1"/>
        <v>5</v>
      </c>
      <c r="J62" s="68"/>
      <c r="K62" s="6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</row>
    <row r="63" spans="1:108" ht="31.5">
      <c r="A63" s="25" t="s">
        <v>85</v>
      </c>
      <c r="B63" s="50">
        <v>0.5</v>
      </c>
      <c r="C63" s="50">
        <v>1</v>
      </c>
      <c r="D63" s="50">
        <v>1</v>
      </c>
      <c r="E63" s="50">
        <v>1</v>
      </c>
      <c r="F63" s="50">
        <v>1</v>
      </c>
      <c r="G63" s="50">
        <v>0</v>
      </c>
      <c r="H63" s="50">
        <v>1</v>
      </c>
      <c r="I63" s="67">
        <f t="shared" si="1"/>
        <v>5.5</v>
      </c>
      <c r="J63" s="68"/>
      <c r="K63" s="6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</row>
    <row r="64" spans="1:108" s="64" customFormat="1">
      <c r="A64" s="25" t="s">
        <v>48</v>
      </c>
      <c r="B64" s="50">
        <v>1</v>
      </c>
      <c r="C64" s="50">
        <v>1</v>
      </c>
      <c r="D64" s="50">
        <v>1</v>
      </c>
      <c r="E64" s="50">
        <v>1</v>
      </c>
      <c r="F64" s="50">
        <v>1</v>
      </c>
      <c r="G64" s="50">
        <v>1</v>
      </c>
      <c r="H64" s="50">
        <v>1</v>
      </c>
      <c r="I64" s="67">
        <f>SUM(B64+C64+D64+E64+F64+G64+H64)</f>
        <v>7</v>
      </c>
      <c r="J64" s="68"/>
      <c r="K64" s="6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</row>
    <row r="65" spans="1:108">
      <c r="A65" s="27" t="s">
        <v>70</v>
      </c>
      <c r="B65" s="50">
        <v>0</v>
      </c>
      <c r="C65" s="50">
        <v>1</v>
      </c>
      <c r="D65" s="50">
        <v>0</v>
      </c>
      <c r="E65" s="50">
        <v>0</v>
      </c>
      <c r="F65" s="50">
        <v>1</v>
      </c>
      <c r="G65" s="50">
        <v>0</v>
      </c>
      <c r="H65" s="50">
        <v>0</v>
      </c>
      <c r="I65" s="67">
        <f t="shared" si="1"/>
        <v>2</v>
      </c>
      <c r="J65" s="68"/>
      <c r="K65" s="6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</row>
    <row r="66" spans="1:108">
      <c r="A66" s="25" t="s">
        <v>49</v>
      </c>
      <c r="B66" s="50">
        <v>0.5</v>
      </c>
      <c r="C66" s="50">
        <v>0</v>
      </c>
      <c r="D66" s="50">
        <v>0</v>
      </c>
      <c r="E66" s="50">
        <v>1</v>
      </c>
      <c r="F66" s="50">
        <v>0</v>
      </c>
      <c r="G66" s="50">
        <v>0</v>
      </c>
      <c r="H66" s="50">
        <v>1</v>
      </c>
      <c r="I66" s="67">
        <f t="shared" si="1"/>
        <v>2.5</v>
      </c>
      <c r="J66" s="68"/>
      <c r="K66" s="6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</row>
    <row r="67" spans="1:108">
      <c r="A67" s="25" t="s">
        <v>50</v>
      </c>
      <c r="B67" s="50">
        <v>1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  <c r="H67" s="50">
        <v>1</v>
      </c>
      <c r="I67" s="67">
        <f t="shared" si="1"/>
        <v>2</v>
      </c>
      <c r="J67" s="68"/>
      <c r="K67" s="6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</row>
    <row r="68" spans="1:108">
      <c r="A68" s="25" t="s">
        <v>51</v>
      </c>
      <c r="B68" s="50">
        <v>1</v>
      </c>
      <c r="C68" s="50">
        <v>1</v>
      </c>
      <c r="D68" s="50">
        <v>0</v>
      </c>
      <c r="E68" s="50">
        <v>0</v>
      </c>
      <c r="F68" s="50">
        <v>1</v>
      </c>
      <c r="G68" s="50">
        <v>0</v>
      </c>
      <c r="H68" s="50">
        <v>1</v>
      </c>
      <c r="I68" s="67">
        <f t="shared" si="1"/>
        <v>4</v>
      </c>
      <c r="J68" s="68"/>
      <c r="K68" s="6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</row>
    <row r="69" spans="1:108" s="64" customFormat="1">
      <c r="A69" s="25" t="s">
        <v>52</v>
      </c>
      <c r="B69" s="50">
        <v>1</v>
      </c>
      <c r="C69" s="50">
        <v>1</v>
      </c>
      <c r="D69" s="50">
        <v>1</v>
      </c>
      <c r="E69" s="50">
        <v>1</v>
      </c>
      <c r="F69" s="50">
        <v>1</v>
      </c>
      <c r="G69" s="50">
        <v>1</v>
      </c>
      <c r="H69" s="50">
        <v>1</v>
      </c>
      <c r="I69" s="67">
        <f t="shared" si="1"/>
        <v>7</v>
      </c>
      <c r="J69" s="68"/>
      <c r="K69" s="6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</row>
    <row r="70" spans="1:108" s="64" customFormat="1">
      <c r="A70" s="25" t="s">
        <v>53</v>
      </c>
      <c r="B70" s="50">
        <v>1</v>
      </c>
      <c r="C70" s="50">
        <v>1</v>
      </c>
      <c r="D70" s="50">
        <v>1</v>
      </c>
      <c r="E70" s="50">
        <v>1</v>
      </c>
      <c r="F70" s="50">
        <v>1</v>
      </c>
      <c r="G70" s="50">
        <v>1</v>
      </c>
      <c r="H70" s="50">
        <v>1</v>
      </c>
      <c r="I70" s="67">
        <f t="shared" si="1"/>
        <v>7</v>
      </c>
      <c r="J70" s="68"/>
      <c r="K70" s="6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</row>
    <row r="71" spans="1:108">
      <c r="A71" s="25" t="s">
        <v>54</v>
      </c>
      <c r="B71" s="50">
        <v>0</v>
      </c>
      <c r="C71" s="50">
        <v>1</v>
      </c>
      <c r="D71" s="50">
        <v>0</v>
      </c>
      <c r="E71" s="50">
        <v>0</v>
      </c>
      <c r="F71" s="50">
        <v>1</v>
      </c>
      <c r="G71" s="50">
        <v>0</v>
      </c>
      <c r="H71" s="50">
        <v>1</v>
      </c>
      <c r="I71" s="67">
        <f t="shared" si="1"/>
        <v>3</v>
      </c>
      <c r="J71" s="68"/>
      <c r="K71" s="6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</row>
    <row r="72" spans="1:108">
      <c r="A72" s="25" t="s">
        <v>55</v>
      </c>
      <c r="B72" s="50">
        <v>1</v>
      </c>
      <c r="C72" s="50">
        <v>1</v>
      </c>
      <c r="D72" s="50">
        <v>0</v>
      </c>
      <c r="E72" s="50">
        <v>1</v>
      </c>
      <c r="F72" s="50">
        <v>1</v>
      </c>
      <c r="G72" s="50">
        <v>0</v>
      </c>
      <c r="H72" s="50">
        <v>1</v>
      </c>
      <c r="I72" s="67">
        <f t="shared" si="1"/>
        <v>5</v>
      </c>
      <c r="J72" s="68"/>
      <c r="K72" s="6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</row>
    <row r="73" spans="1:108">
      <c r="A73" s="25" t="s">
        <v>56</v>
      </c>
      <c r="B73" s="50">
        <v>1</v>
      </c>
      <c r="C73" s="50">
        <v>1</v>
      </c>
      <c r="D73" s="50">
        <v>0</v>
      </c>
      <c r="E73" s="50">
        <v>1</v>
      </c>
      <c r="F73" s="50">
        <v>1</v>
      </c>
      <c r="G73" s="50">
        <v>0</v>
      </c>
      <c r="H73" s="50">
        <v>1</v>
      </c>
      <c r="I73" s="67">
        <f t="shared" si="1"/>
        <v>5</v>
      </c>
      <c r="J73" s="68"/>
      <c r="K73" s="6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</row>
    <row r="74" spans="1:108">
      <c r="A74" s="25" t="s">
        <v>57</v>
      </c>
      <c r="B74" s="50">
        <v>0.5</v>
      </c>
      <c r="C74" s="50">
        <v>1</v>
      </c>
      <c r="D74" s="50">
        <v>0</v>
      </c>
      <c r="E74" s="50">
        <v>1</v>
      </c>
      <c r="F74" s="50">
        <v>1</v>
      </c>
      <c r="G74" s="50">
        <v>0</v>
      </c>
      <c r="H74" s="50">
        <v>1</v>
      </c>
      <c r="I74" s="67">
        <f t="shared" si="1"/>
        <v>4.5</v>
      </c>
      <c r="J74" s="68"/>
      <c r="K74" s="6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</row>
    <row r="75" spans="1:108">
      <c r="A75" s="25" t="s">
        <v>58</v>
      </c>
      <c r="B75" s="50">
        <v>1</v>
      </c>
      <c r="C75" s="50">
        <v>1</v>
      </c>
      <c r="D75" s="50">
        <v>0</v>
      </c>
      <c r="E75" s="50">
        <v>1</v>
      </c>
      <c r="F75" s="50">
        <v>1</v>
      </c>
      <c r="G75" s="50">
        <v>0</v>
      </c>
      <c r="H75" s="50">
        <v>1</v>
      </c>
      <c r="I75" s="67">
        <f t="shared" si="1"/>
        <v>5</v>
      </c>
      <c r="J75" s="68"/>
      <c r="K75" s="6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</row>
    <row r="76" spans="1:108" s="64" customFormat="1" ht="18" customHeight="1">
      <c r="A76" s="25" t="s">
        <v>59</v>
      </c>
      <c r="B76" s="50">
        <v>1</v>
      </c>
      <c r="C76" s="50">
        <v>1</v>
      </c>
      <c r="D76" s="50">
        <v>1</v>
      </c>
      <c r="E76" s="50">
        <v>1</v>
      </c>
      <c r="F76" s="50">
        <v>1</v>
      </c>
      <c r="G76" s="50">
        <v>1</v>
      </c>
      <c r="H76" s="50">
        <v>1</v>
      </c>
      <c r="I76" s="67">
        <f t="shared" ref="I76:I92" si="2">SUM(B76+C76+D76+E76+F76+G76+H76)</f>
        <v>7</v>
      </c>
      <c r="J76" s="68"/>
      <c r="K76" s="6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</row>
    <row r="77" spans="1:108">
      <c r="A77" s="25" t="s">
        <v>60</v>
      </c>
      <c r="B77" s="50">
        <v>0</v>
      </c>
      <c r="C77" s="50">
        <v>1</v>
      </c>
      <c r="D77" s="50">
        <v>0</v>
      </c>
      <c r="E77" s="50">
        <v>0</v>
      </c>
      <c r="F77" s="50">
        <v>1</v>
      </c>
      <c r="G77" s="50">
        <v>0</v>
      </c>
      <c r="H77" s="50">
        <v>1</v>
      </c>
      <c r="I77" s="67">
        <f t="shared" si="2"/>
        <v>3</v>
      </c>
      <c r="J77" s="68"/>
      <c r="K77" s="6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</row>
    <row r="78" spans="1:108">
      <c r="A78" s="25" t="s">
        <v>61</v>
      </c>
      <c r="B78" s="50">
        <v>0</v>
      </c>
      <c r="C78" s="50">
        <v>1</v>
      </c>
      <c r="D78" s="50">
        <v>0</v>
      </c>
      <c r="E78" s="50">
        <v>0</v>
      </c>
      <c r="F78" s="50">
        <v>1</v>
      </c>
      <c r="G78" s="50">
        <v>0</v>
      </c>
      <c r="H78" s="50">
        <v>1</v>
      </c>
      <c r="I78" s="67">
        <f t="shared" si="2"/>
        <v>3</v>
      </c>
      <c r="J78" s="68"/>
      <c r="K78" s="6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</row>
    <row r="79" spans="1:108" s="64" customFormat="1">
      <c r="A79" s="27" t="s">
        <v>71</v>
      </c>
      <c r="B79" s="50">
        <v>0</v>
      </c>
      <c r="C79" s="50">
        <v>1</v>
      </c>
      <c r="D79" s="50">
        <v>1</v>
      </c>
      <c r="E79" s="50">
        <v>1</v>
      </c>
      <c r="F79" s="50">
        <v>1</v>
      </c>
      <c r="G79" s="50">
        <v>1</v>
      </c>
      <c r="H79" s="50">
        <v>1</v>
      </c>
      <c r="I79" s="67">
        <f t="shared" si="2"/>
        <v>6</v>
      </c>
      <c r="J79" s="68"/>
      <c r="K79" s="6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</row>
    <row r="80" spans="1:108">
      <c r="A80" s="25" t="s">
        <v>62</v>
      </c>
      <c r="B80" s="50">
        <v>1</v>
      </c>
      <c r="C80" s="50">
        <v>1</v>
      </c>
      <c r="D80" s="50">
        <v>0</v>
      </c>
      <c r="E80" s="50">
        <v>1</v>
      </c>
      <c r="F80" s="50">
        <v>1</v>
      </c>
      <c r="G80" s="50">
        <v>0</v>
      </c>
      <c r="H80" s="50">
        <v>1</v>
      </c>
      <c r="I80" s="67">
        <f t="shared" si="2"/>
        <v>5</v>
      </c>
      <c r="J80" s="68"/>
      <c r="K80" s="6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</row>
    <row r="81" spans="1:108">
      <c r="A81" s="25" t="s">
        <v>63</v>
      </c>
      <c r="B81" s="50">
        <v>1</v>
      </c>
      <c r="C81" s="50">
        <v>1</v>
      </c>
      <c r="D81" s="50">
        <v>0</v>
      </c>
      <c r="E81" s="50">
        <v>0</v>
      </c>
      <c r="F81" s="50">
        <v>1</v>
      </c>
      <c r="G81" s="50">
        <v>0</v>
      </c>
      <c r="H81" s="50">
        <v>1</v>
      </c>
      <c r="I81" s="67">
        <f t="shared" si="2"/>
        <v>4</v>
      </c>
      <c r="J81" s="68"/>
      <c r="K81" s="6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</row>
    <row r="82" spans="1:108" s="64" customFormat="1">
      <c r="A82" s="25" t="s">
        <v>64</v>
      </c>
      <c r="B82" s="50">
        <v>1</v>
      </c>
      <c r="C82" s="50">
        <v>1</v>
      </c>
      <c r="D82" s="50">
        <v>1</v>
      </c>
      <c r="E82" s="50">
        <v>1</v>
      </c>
      <c r="F82" s="50">
        <v>1</v>
      </c>
      <c r="G82" s="50">
        <v>1</v>
      </c>
      <c r="H82" s="50">
        <v>1</v>
      </c>
      <c r="I82" s="67">
        <f t="shared" si="2"/>
        <v>7</v>
      </c>
      <c r="J82" s="68"/>
      <c r="K82" s="6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</row>
    <row r="83" spans="1:108" s="64" customFormat="1">
      <c r="A83" s="25" t="s">
        <v>65</v>
      </c>
      <c r="B83" s="50">
        <v>1</v>
      </c>
      <c r="C83" s="50">
        <v>1</v>
      </c>
      <c r="D83" s="50">
        <v>1</v>
      </c>
      <c r="E83" s="50">
        <v>1</v>
      </c>
      <c r="F83" s="50">
        <v>1</v>
      </c>
      <c r="G83" s="50">
        <v>1</v>
      </c>
      <c r="H83" s="50">
        <v>1</v>
      </c>
      <c r="I83" s="67">
        <f t="shared" si="2"/>
        <v>7</v>
      </c>
      <c r="J83" s="68"/>
      <c r="K83" s="6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</row>
    <row r="84" spans="1:108">
      <c r="A84" s="25" t="s">
        <v>66</v>
      </c>
      <c r="B84" s="50">
        <v>1</v>
      </c>
      <c r="C84" s="50">
        <v>1</v>
      </c>
      <c r="D84" s="50">
        <v>0</v>
      </c>
      <c r="E84" s="50">
        <v>1</v>
      </c>
      <c r="F84" s="50">
        <v>1</v>
      </c>
      <c r="G84" s="50">
        <v>0</v>
      </c>
      <c r="H84" s="50">
        <v>1</v>
      </c>
      <c r="I84" s="58">
        <f t="shared" si="2"/>
        <v>5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</row>
    <row r="85" spans="1:108" ht="31.5">
      <c r="A85" s="25" t="s">
        <v>86</v>
      </c>
      <c r="B85" s="50">
        <v>0</v>
      </c>
      <c r="C85" s="50">
        <v>1</v>
      </c>
      <c r="D85" s="50">
        <v>0</v>
      </c>
      <c r="E85" s="50">
        <v>0</v>
      </c>
      <c r="F85" s="50">
        <v>1</v>
      </c>
      <c r="G85" s="50">
        <v>0</v>
      </c>
      <c r="H85" s="50">
        <v>1</v>
      </c>
      <c r="I85" s="58">
        <f t="shared" si="2"/>
        <v>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1:108">
      <c r="A86" s="25" t="s">
        <v>114</v>
      </c>
      <c r="B86" s="50">
        <v>0</v>
      </c>
      <c r="C86" s="50">
        <v>1</v>
      </c>
      <c r="D86" s="50">
        <v>1</v>
      </c>
      <c r="E86" s="50">
        <v>0</v>
      </c>
      <c r="F86" s="50">
        <v>1</v>
      </c>
      <c r="G86" s="50">
        <v>0</v>
      </c>
      <c r="H86" s="50">
        <v>1</v>
      </c>
      <c r="I86" s="58">
        <f t="shared" si="2"/>
        <v>4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  <row r="87" spans="1:108">
      <c r="A87" s="25" t="s">
        <v>67</v>
      </c>
      <c r="B87" s="50">
        <v>1</v>
      </c>
      <c r="C87" s="50">
        <v>1</v>
      </c>
      <c r="D87" s="50">
        <v>0</v>
      </c>
      <c r="E87" s="50">
        <v>1</v>
      </c>
      <c r="F87" s="50">
        <v>1</v>
      </c>
      <c r="G87" s="50">
        <v>0</v>
      </c>
      <c r="H87" s="50">
        <v>1</v>
      </c>
      <c r="I87" s="58">
        <f t="shared" si="2"/>
        <v>5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1:108">
      <c r="A88" s="25" t="s">
        <v>87</v>
      </c>
      <c r="B88" s="50">
        <v>0.5</v>
      </c>
      <c r="C88" s="50">
        <v>1</v>
      </c>
      <c r="D88" s="50">
        <v>0</v>
      </c>
      <c r="E88" s="50">
        <v>1</v>
      </c>
      <c r="F88" s="50">
        <v>1</v>
      </c>
      <c r="G88" s="50">
        <v>0</v>
      </c>
      <c r="H88" s="50">
        <v>1</v>
      </c>
      <c r="I88" s="58">
        <f t="shared" si="2"/>
        <v>4.5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1:108">
      <c r="A89" s="25" t="s">
        <v>112</v>
      </c>
      <c r="B89" s="50">
        <v>1</v>
      </c>
      <c r="C89" s="50">
        <v>1</v>
      </c>
      <c r="D89" s="50">
        <v>0</v>
      </c>
      <c r="E89" s="50">
        <v>0</v>
      </c>
      <c r="F89" s="50">
        <v>1</v>
      </c>
      <c r="G89" s="50">
        <v>0</v>
      </c>
      <c r="H89" s="50">
        <v>1</v>
      </c>
      <c r="I89" s="58">
        <f t="shared" si="2"/>
        <v>4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1:108">
      <c r="A90" s="25" t="s">
        <v>68</v>
      </c>
      <c r="B90" s="50">
        <v>0</v>
      </c>
      <c r="C90" s="50">
        <v>0</v>
      </c>
      <c r="D90" s="50">
        <v>0</v>
      </c>
      <c r="E90" s="50">
        <v>1</v>
      </c>
      <c r="F90" s="50">
        <v>0</v>
      </c>
      <c r="G90" s="50">
        <v>0</v>
      </c>
      <c r="H90" s="50">
        <v>0</v>
      </c>
      <c r="I90" s="58">
        <f t="shared" si="2"/>
        <v>1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</row>
    <row r="91" spans="1:108" ht="31.5">
      <c r="A91" s="25" t="s">
        <v>89</v>
      </c>
      <c r="B91" s="50">
        <v>1</v>
      </c>
      <c r="C91" s="50">
        <v>1</v>
      </c>
      <c r="D91" s="50">
        <v>0</v>
      </c>
      <c r="E91" s="50">
        <v>0</v>
      </c>
      <c r="F91" s="50">
        <v>1</v>
      </c>
      <c r="G91" s="50">
        <v>1</v>
      </c>
      <c r="H91" s="50">
        <v>1</v>
      </c>
      <c r="I91" s="58">
        <f t="shared" si="2"/>
        <v>5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</row>
    <row r="92" spans="1:108" ht="16.5" thickBot="1">
      <c r="A92" s="28" t="s">
        <v>69</v>
      </c>
      <c r="B92" s="66">
        <v>1</v>
      </c>
      <c r="C92" s="66">
        <v>1</v>
      </c>
      <c r="D92" s="66">
        <v>0</v>
      </c>
      <c r="E92" s="66">
        <v>1</v>
      </c>
      <c r="F92" s="66">
        <v>1</v>
      </c>
      <c r="G92" s="66">
        <v>1</v>
      </c>
      <c r="H92" s="66">
        <v>1</v>
      </c>
      <c r="I92" s="59">
        <f t="shared" si="2"/>
        <v>6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</row>
    <row r="93" spans="1:108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108" ht="18">
      <c r="L94" s="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</row>
    <row r="95" spans="1:108"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</row>
    <row r="96" spans="1:108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</row>
    <row r="97" spans="12:54">
      <c r="L97" s="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</row>
    <row r="98" spans="12:54">
      <c r="L98" s="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</row>
    <row r="99" spans="12:54">
      <c r="L99" s="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12:54">
      <c r="L100" s="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12:54">
      <c r="L101" s="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12:54">
      <c r="L102" s="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12:54">
      <c r="L103" s="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12:54">
      <c r="L104" s="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12:54">
      <c r="L105" s="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12:54">
      <c r="L106" s="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12:54">
      <c r="L107" s="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12:54">
      <c r="L108" s="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2:54">
      <c r="L109" s="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2:54">
      <c r="L110" s="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2:54">
      <c r="L111" s="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2:54">
      <c r="L112" s="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2:54">
      <c r="L113" s="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8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2:54">
      <c r="L114" s="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8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2:54">
      <c r="L115" s="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2:54">
      <c r="L116" s="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2:54">
      <c r="L117" s="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2:54">
      <c r="L118" s="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9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2:54">
      <c r="L119" s="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9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2:54">
      <c r="L120" s="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9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2:54"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2:54"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2:54"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2:54"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2:54"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2:54"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2:54"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2:54"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5:54"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5:54"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5:54"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5:54"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5:54"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5:54"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5:54"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5:54"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5:54"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5:54"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5:54"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5:54"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</sheetData>
  <mergeCells count="2">
    <mergeCell ref="A1:I1"/>
    <mergeCell ref="A2:I2"/>
  </mergeCells>
  <pageMargins left="0.25" right="0.25" top="0.75" bottom="0.75" header="0.3" footer="0.3"/>
  <pageSetup paperSize="8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view="pageBreakPreview" topLeftCell="A16" zoomScale="90" zoomScaleNormal="80" zoomScaleSheetLayoutView="90" workbookViewId="0">
      <selection activeCell="E105" sqref="E105"/>
    </sheetView>
  </sheetViews>
  <sheetFormatPr defaultRowHeight="15.75"/>
  <cols>
    <col min="1" max="1" width="29" style="10" customWidth="1"/>
    <col min="2" max="2" width="24.25" style="10" customWidth="1"/>
    <col min="3" max="3" width="29.25" style="10" customWidth="1"/>
    <col min="4" max="4" width="21.375" style="10" customWidth="1"/>
    <col min="5" max="5" width="38.25" style="10" customWidth="1"/>
    <col min="6" max="6" width="10.625" style="10" customWidth="1"/>
  </cols>
  <sheetData>
    <row r="1" spans="1:6" ht="80.25" customHeight="1" thickBot="1">
      <c r="A1" s="74" t="s">
        <v>95</v>
      </c>
      <c r="B1" s="75"/>
      <c r="C1" s="75"/>
      <c r="D1" s="75"/>
      <c r="E1" s="75"/>
      <c r="F1" s="76"/>
    </row>
    <row r="2" spans="1:6" ht="74.25" customHeight="1" thickBot="1">
      <c r="A2" s="74" t="s">
        <v>96</v>
      </c>
      <c r="B2" s="75"/>
      <c r="C2" s="75"/>
      <c r="D2" s="75"/>
      <c r="E2" s="75"/>
      <c r="F2" s="76"/>
    </row>
    <row r="3" spans="1:6" ht="195.75" customHeight="1" thickBot="1">
      <c r="A3" s="36" t="s">
        <v>78</v>
      </c>
      <c r="B3" s="31" t="s">
        <v>101</v>
      </c>
      <c r="C3" s="31" t="s">
        <v>102</v>
      </c>
      <c r="D3" s="31" t="s">
        <v>103</v>
      </c>
      <c r="E3" s="31" t="s">
        <v>104</v>
      </c>
      <c r="F3" s="32" t="s">
        <v>98</v>
      </c>
    </row>
    <row r="4" spans="1:6">
      <c r="A4" s="29" t="s">
        <v>0</v>
      </c>
      <c r="B4" s="41">
        <v>1</v>
      </c>
      <c r="C4" s="42">
        <v>7</v>
      </c>
      <c r="D4" s="47">
        <v>2</v>
      </c>
      <c r="E4" s="49">
        <v>0</v>
      </c>
      <c r="F4" s="48">
        <f>SUM(B4+C4+D4+E4)</f>
        <v>10</v>
      </c>
    </row>
    <row r="5" spans="1:6">
      <c r="A5" s="25" t="s">
        <v>1</v>
      </c>
      <c r="B5" s="41">
        <v>1</v>
      </c>
      <c r="C5" s="42">
        <v>8</v>
      </c>
      <c r="D5" s="41">
        <v>2</v>
      </c>
      <c r="E5" s="49">
        <v>1</v>
      </c>
      <c r="F5" s="48">
        <f>SUM(B5+C5+D5+E5)</f>
        <v>12</v>
      </c>
    </row>
    <row r="6" spans="1:6">
      <c r="A6" s="25" t="s">
        <v>2</v>
      </c>
      <c r="B6" s="41">
        <v>1</v>
      </c>
      <c r="C6" s="40">
        <v>8</v>
      </c>
      <c r="D6" s="41">
        <v>2</v>
      </c>
      <c r="E6" s="49">
        <v>1</v>
      </c>
      <c r="F6" s="48">
        <f t="shared" ref="F6:F71" si="0">SUM(B6+C6+D6+E6)</f>
        <v>12</v>
      </c>
    </row>
    <row r="7" spans="1:6">
      <c r="A7" s="25" t="s">
        <v>3</v>
      </c>
      <c r="B7" s="50">
        <v>0</v>
      </c>
      <c r="C7" s="70">
        <v>0</v>
      </c>
      <c r="D7" s="41">
        <v>2</v>
      </c>
      <c r="E7" s="49">
        <v>1</v>
      </c>
      <c r="F7" s="48">
        <f t="shared" si="0"/>
        <v>3</v>
      </c>
    </row>
    <row r="8" spans="1:6">
      <c r="A8" s="25" t="s">
        <v>4</v>
      </c>
      <c r="B8" s="41">
        <v>1</v>
      </c>
      <c r="C8" s="40">
        <v>8</v>
      </c>
      <c r="D8" s="41">
        <v>2</v>
      </c>
      <c r="E8" s="49">
        <v>1</v>
      </c>
      <c r="F8" s="48">
        <f t="shared" si="0"/>
        <v>12</v>
      </c>
    </row>
    <row r="9" spans="1:6">
      <c r="A9" s="25" t="s">
        <v>5</v>
      </c>
      <c r="B9" s="41">
        <v>1</v>
      </c>
      <c r="C9" s="70">
        <v>7</v>
      </c>
      <c r="D9" s="41">
        <v>2</v>
      </c>
      <c r="E9" s="49">
        <v>1</v>
      </c>
      <c r="F9" s="48">
        <f t="shared" si="0"/>
        <v>11</v>
      </c>
    </row>
    <row r="10" spans="1:6" ht="15" customHeight="1">
      <c r="A10" s="25" t="s">
        <v>6</v>
      </c>
      <c r="B10" s="41">
        <v>1</v>
      </c>
      <c r="C10" s="42">
        <v>8</v>
      </c>
      <c r="D10" s="41">
        <v>2</v>
      </c>
      <c r="E10" s="50">
        <v>1</v>
      </c>
      <c r="F10" s="48">
        <f t="shared" si="0"/>
        <v>12</v>
      </c>
    </row>
    <row r="11" spans="1:6">
      <c r="A11" s="25" t="s">
        <v>7</v>
      </c>
      <c r="B11" s="41">
        <v>1</v>
      </c>
      <c r="C11" s="40">
        <v>7</v>
      </c>
      <c r="D11" s="41">
        <v>2</v>
      </c>
      <c r="E11" s="49">
        <v>1</v>
      </c>
      <c r="F11" s="48">
        <f t="shared" si="0"/>
        <v>11</v>
      </c>
    </row>
    <row r="12" spans="1:6">
      <c r="A12" s="25" t="s">
        <v>8</v>
      </c>
      <c r="B12" s="41">
        <v>1</v>
      </c>
      <c r="C12" s="40">
        <v>7</v>
      </c>
      <c r="D12" s="41">
        <v>2</v>
      </c>
      <c r="E12" s="49">
        <v>1</v>
      </c>
      <c r="F12" s="48">
        <f t="shared" si="0"/>
        <v>11</v>
      </c>
    </row>
    <row r="13" spans="1:6">
      <c r="A13" s="25" t="s">
        <v>9</v>
      </c>
      <c r="B13" s="41">
        <v>1</v>
      </c>
      <c r="C13" s="65">
        <v>8</v>
      </c>
      <c r="D13" s="41">
        <v>2</v>
      </c>
      <c r="E13" s="49">
        <v>1</v>
      </c>
      <c r="F13" s="48">
        <f t="shared" si="0"/>
        <v>12</v>
      </c>
    </row>
    <row r="14" spans="1:6">
      <c r="A14" s="25" t="s">
        <v>115</v>
      </c>
      <c r="B14" s="41">
        <v>1</v>
      </c>
      <c r="C14" s="65">
        <v>8</v>
      </c>
      <c r="D14" s="41">
        <v>2</v>
      </c>
      <c r="E14" s="49">
        <v>1</v>
      </c>
      <c r="F14" s="48">
        <f t="shared" si="0"/>
        <v>12</v>
      </c>
    </row>
    <row r="15" spans="1:6">
      <c r="A15" s="25" t="s">
        <v>80</v>
      </c>
      <c r="B15" s="41">
        <v>1</v>
      </c>
      <c r="C15" s="63">
        <v>8</v>
      </c>
      <c r="D15" s="41">
        <v>2</v>
      </c>
      <c r="E15" s="49">
        <v>1</v>
      </c>
      <c r="F15" s="48">
        <f t="shared" si="0"/>
        <v>12</v>
      </c>
    </row>
    <row r="16" spans="1:6">
      <c r="A16" s="25" t="s">
        <v>10</v>
      </c>
      <c r="B16" s="41">
        <v>1</v>
      </c>
      <c r="C16" s="65">
        <v>5</v>
      </c>
      <c r="D16" s="41">
        <v>2</v>
      </c>
      <c r="E16" s="49">
        <v>1</v>
      </c>
      <c r="F16" s="48">
        <f t="shared" si="0"/>
        <v>9</v>
      </c>
    </row>
    <row r="17" spans="1:6" ht="16.5" customHeight="1">
      <c r="A17" s="27" t="s">
        <v>117</v>
      </c>
      <c r="B17" s="50">
        <v>0</v>
      </c>
      <c r="C17" s="65">
        <v>0</v>
      </c>
      <c r="D17" s="41">
        <v>2</v>
      </c>
      <c r="E17" s="49">
        <v>0</v>
      </c>
      <c r="F17" s="48">
        <f t="shared" si="0"/>
        <v>2</v>
      </c>
    </row>
    <row r="18" spans="1:6">
      <c r="A18" s="27" t="s">
        <v>75</v>
      </c>
      <c r="B18" s="50">
        <v>0</v>
      </c>
      <c r="C18" s="65">
        <v>0</v>
      </c>
      <c r="D18" s="41">
        <v>2</v>
      </c>
      <c r="E18" s="49">
        <v>1</v>
      </c>
      <c r="F18" s="48">
        <f t="shared" si="0"/>
        <v>3</v>
      </c>
    </row>
    <row r="19" spans="1:6">
      <c r="A19" s="25" t="s">
        <v>11</v>
      </c>
      <c r="B19" s="40">
        <v>1</v>
      </c>
      <c r="C19" s="65">
        <v>8</v>
      </c>
      <c r="D19" s="41">
        <v>2</v>
      </c>
      <c r="E19" s="49">
        <v>1</v>
      </c>
      <c r="F19" s="48">
        <f t="shared" si="0"/>
        <v>12</v>
      </c>
    </row>
    <row r="20" spans="1:6" ht="31.5">
      <c r="A20" s="25" t="s">
        <v>81</v>
      </c>
      <c r="B20" s="41">
        <v>1</v>
      </c>
      <c r="C20" s="42">
        <v>7</v>
      </c>
      <c r="D20" s="41">
        <v>2</v>
      </c>
      <c r="E20" s="49">
        <v>1</v>
      </c>
      <c r="F20" s="48">
        <f t="shared" si="0"/>
        <v>11</v>
      </c>
    </row>
    <row r="21" spans="1:6" ht="15" customHeight="1">
      <c r="A21" s="25" t="s">
        <v>12</v>
      </c>
      <c r="B21" s="41">
        <v>1</v>
      </c>
      <c r="C21" s="65">
        <v>8</v>
      </c>
      <c r="D21" s="41">
        <v>2</v>
      </c>
      <c r="E21" s="49">
        <v>1</v>
      </c>
      <c r="F21" s="48">
        <f t="shared" si="0"/>
        <v>12</v>
      </c>
    </row>
    <row r="22" spans="1:6">
      <c r="A22" s="25" t="s">
        <v>13</v>
      </c>
      <c r="B22" s="41">
        <v>1</v>
      </c>
      <c r="C22" s="65">
        <v>5</v>
      </c>
      <c r="D22" s="41">
        <v>2</v>
      </c>
      <c r="E22" s="49">
        <v>0</v>
      </c>
      <c r="F22" s="48">
        <f t="shared" si="0"/>
        <v>8</v>
      </c>
    </row>
    <row r="23" spans="1:6">
      <c r="A23" s="25" t="s">
        <v>14</v>
      </c>
      <c r="B23" s="50">
        <v>0</v>
      </c>
      <c r="C23" s="65">
        <v>0</v>
      </c>
      <c r="D23" s="41">
        <v>2</v>
      </c>
      <c r="E23" s="49">
        <v>1</v>
      </c>
      <c r="F23" s="48">
        <f t="shared" si="0"/>
        <v>3</v>
      </c>
    </row>
    <row r="24" spans="1:6" ht="31.5">
      <c r="A24" s="25" t="s">
        <v>82</v>
      </c>
      <c r="B24" s="41">
        <v>1</v>
      </c>
      <c r="C24" s="42">
        <v>8</v>
      </c>
      <c r="D24" s="41">
        <v>2</v>
      </c>
      <c r="E24" s="49">
        <v>1</v>
      </c>
      <c r="F24" s="48">
        <f t="shared" si="0"/>
        <v>12</v>
      </c>
    </row>
    <row r="25" spans="1:6">
      <c r="A25" s="25" t="s">
        <v>15</v>
      </c>
      <c r="B25" s="41">
        <v>1</v>
      </c>
      <c r="C25" s="56">
        <v>7</v>
      </c>
      <c r="D25" s="41">
        <v>2</v>
      </c>
      <c r="E25" s="49">
        <v>1</v>
      </c>
      <c r="F25" s="48">
        <f t="shared" si="0"/>
        <v>11</v>
      </c>
    </row>
    <row r="26" spans="1:6">
      <c r="A26" s="25" t="s">
        <v>16</v>
      </c>
      <c r="B26" s="41">
        <v>1</v>
      </c>
      <c r="C26" s="42">
        <v>8</v>
      </c>
      <c r="D26" s="41">
        <v>2</v>
      </c>
      <c r="E26" s="49">
        <v>1</v>
      </c>
      <c r="F26" s="48">
        <f t="shared" si="0"/>
        <v>12</v>
      </c>
    </row>
    <row r="27" spans="1:6">
      <c r="A27" s="25" t="s">
        <v>17</v>
      </c>
      <c r="B27" s="41">
        <v>1</v>
      </c>
      <c r="C27" s="42">
        <v>8</v>
      </c>
      <c r="D27" s="41">
        <v>2</v>
      </c>
      <c r="E27" s="49">
        <v>1</v>
      </c>
      <c r="F27" s="48">
        <f t="shared" si="0"/>
        <v>12</v>
      </c>
    </row>
    <row r="28" spans="1:6">
      <c r="A28" s="25" t="s">
        <v>18</v>
      </c>
      <c r="B28" s="41">
        <v>1</v>
      </c>
      <c r="C28" s="42">
        <v>8</v>
      </c>
      <c r="D28" s="41">
        <v>2</v>
      </c>
      <c r="E28" s="49">
        <v>1</v>
      </c>
      <c r="F28" s="48">
        <f t="shared" si="0"/>
        <v>12</v>
      </c>
    </row>
    <row r="29" spans="1:6">
      <c r="A29" s="25" t="s">
        <v>19</v>
      </c>
      <c r="B29" s="41">
        <v>1</v>
      </c>
      <c r="C29" s="70">
        <v>8</v>
      </c>
      <c r="D29" s="41">
        <v>2</v>
      </c>
      <c r="E29" s="49">
        <v>0</v>
      </c>
      <c r="F29" s="48">
        <f t="shared" si="0"/>
        <v>11</v>
      </c>
    </row>
    <row r="30" spans="1:6">
      <c r="A30" s="25" t="s">
        <v>20</v>
      </c>
      <c r="B30" s="41">
        <v>1</v>
      </c>
      <c r="C30" s="40">
        <v>8</v>
      </c>
      <c r="D30" s="41">
        <v>2</v>
      </c>
      <c r="E30" s="49">
        <v>1</v>
      </c>
      <c r="F30" s="48">
        <f t="shared" si="0"/>
        <v>12</v>
      </c>
    </row>
    <row r="31" spans="1:6">
      <c r="A31" s="25" t="s">
        <v>21</v>
      </c>
      <c r="B31" s="41">
        <v>1</v>
      </c>
      <c r="C31" s="65">
        <v>6</v>
      </c>
      <c r="D31" s="41">
        <v>2</v>
      </c>
      <c r="E31" s="49">
        <v>1</v>
      </c>
      <c r="F31" s="48">
        <f t="shared" si="0"/>
        <v>10</v>
      </c>
    </row>
    <row r="32" spans="1:6">
      <c r="A32" s="25" t="s">
        <v>22</v>
      </c>
      <c r="B32" s="50">
        <v>0</v>
      </c>
      <c r="C32" s="65">
        <v>0</v>
      </c>
      <c r="D32" s="41">
        <v>2</v>
      </c>
      <c r="E32" s="49">
        <v>1</v>
      </c>
      <c r="F32" s="48">
        <f t="shared" si="0"/>
        <v>3</v>
      </c>
    </row>
    <row r="33" spans="1:6">
      <c r="A33" s="25" t="s">
        <v>23</v>
      </c>
      <c r="B33" s="41">
        <v>1</v>
      </c>
      <c r="C33" s="70">
        <v>6</v>
      </c>
      <c r="D33" s="41">
        <v>2</v>
      </c>
      <c r="E33" s="49">
        <v>1</v>
      </c>
      <c r="F33" s="48">
        <f>SUM(B33+C33+D33+E33)</f>
        <v>10</v>
      </c>
    </row>
    <row r="34" spans="1:6">
      <c r="A34" s="25" t="s">
        <v>116</v>
      </c>
      <c r="B34" s="50">
        <v>0</v>
      </c>
      <c r="C34" s="70">
        <v>0</v>
      </c>
      <c r="D34" s="41">
        <v>2</v>
      </c>
      <c r="E34" s="49">
        <v>0</v>
      </c>
      <c r="F34" s="48">
        <f>SUM(B34+C34+D34+E34)</f>
        <v>2</v>
      </c>
    </row>
    <row r="35" spans="1:6">
      <c r="A35" s="25" t="s">
        <v>24</v>
      </c>
      <c r="B35" s="41">
        <v>1</v>
      </c>
      <c r="C35" s="42">
        <v>8</v>
      </c>
      <c r="D35" s="41">
        <v>2</v>
      </c>
      <c r="E35" s="49">
        <v>1</v>
      </c>
      <c r="F35" s="48">
        <f t="shared" si="0"/>
        <v>12</v>
      </c>
    </row>
    <row r="36" spans="1:6">
      <c r="A36" s="27" t="s">
        <v>72</v>
      </c>
      <c r="B36" s="41">
        <v>1</v>
      </c>
      <c r="C36" s="70">
        <v>8</v>
      </c>
      <c r="D36" s="41">
        <v>2</v>
      </c>
      <c r="E36" s="49">
        <v>0</v>
      </c>
      <c r="F36" s="48">
        <f t="shared" si="0"/>
        <v>11</v>
      </c>
    </row>
    <row r="37" spans="1:6">
      <c r="A37" s="25" t="s">
        <v>25</v>
      </c>
      <c r="B37" s="50">
        <v>0</v>
      </c>
      <c r="C37" s="69">
        <v>0</v>
      </c>
      <c r="D37" s="41">
        <v>2</v>
      </c>
      <c r="E37" s="49">
        <v>1</v>
      </c>
      <c r="F37" s="48">
        <f t="shared" si="0"/>
        <v>3</v>
      </c>
    </row>
    <row r="38" spans="1:6">
      <c r="A38" s="25" t="s">
        <v>26</v>
      </c>
      <c r="B38" s="50">
        <v>0</v>
      </c>
      <c r="C38" s="70">
        <v>0</v>
      </c>
      <c r="D38" s="41">
        <v>2</v>
      </c>
      <c r="E38" s="49">
        <v>1</v>
      </c>
      <c r="F38" s="48">
        <f t="shared" si="0"/>
        <v>3</v>
      </c>
    </row>
    <row r="39" spans="1:6">
      <c r="A39" s="25" t="s">
        <v>84</v>
      </c>
      <c r="B39" s="41">
        <v>1</v>
      </c>
      <c r="C39" s="42">
        <v>6</v>
      </c>
      <c r="D39" s="41">
        <v>2</v>
      </c>
      <c r="E39" s="49">
        <v>1</v>
      </c>
      <c r="F39" s="48">
        <f t="shared" si="0"/>
        <v>10</v>
      </c>
    </row>
    <row r="40" spans="1:6">
      <c r="A40" s="25" t="s">
        <v>27</v>
      </c>
      <c r="B40" s="41">
        <v>1</v>
      </c>
      <c r="C40" s="70">
        <v>8</v>
      </c>
      <c r="D40" s="41">
        <v>2</v>
      </c>
      <c r="E40" s="49">
        <v>1</v>
      </c>
      <c r="F40" s="48">
        <f t="shared" si="0"/>
        <v>12</v>
      </c>
    </row>
    <row r="41" spans="1:6">
      <c r="A41" s="25" t="s">
        <v>28</v>
      </c>
      <c r="B41" s="41">
        <v>1</v>
      </c>
      <c r="C41" s="65">
        <v>8</v>
      </c>
      <c r="D41" s="41">
        <v>2</v>
      </c>
      <c r="E41" s="49">
        <v>1</v>
      </c>
      <c r="F41" s="48">
        <f t="shared" si="0"/>
        <v>12</v>
      </c>
    </row>
    <row r="42" spans="1:6">
      <c r="A42" s="25" t="s">
        <v>29</v>
      </c>
      <c r="B42" s="41">
        <v>1</v>
      </c>
      <c r="C42" s="42">
        <v>7</v>
      </c>
      <c r="D42" s="41">
        <v>2</v>
      </c>
      <c r="E42" s="49">
        <v>1</v>
      </c>
      <c r="F42" s="48">
        <f t="shared" si="0"/>
        <v>11</v>
      </c>
    </row>
    <row r="43" spans="1:6">
      <c r="A43" s="25" t="s">
        <v>30</v>
      </c>
      <c r="B43" s="41">
        <v>1</v>
      </c>
      <c r="C43" s="40">
        <v>8</v>
      </c>
      <c r="D43" s="41">
        <v>2</v>
      </c>
      <c r="E43" s="49">
        <v>1</v>
      </c>
      <c r="F43" s="48">
        <f t="shared" si="0"/>
        <v>12</v>
      </c>
    </row>
    <row r="44" spans="1:6">
      <c r="A44" s="25" t="s">
        <v>31</v>
      </c>
      <c r="B44" s="50">
        <v>0</v>
      </c>
      <c r="C44" s="65">
        <v>0</v>
      </c>
      <c r="D44" s="41">
        <v>2</v>
      </c>
      <c r="E44" s="49">
        <v>0</v>
      </c>
      <c r="F44" s="48">
        <f t="shared" si="0"/>
        <v>2</v>
      </c>
    </row>
    <row r="45" spans="1:6">
      <c r="A45" s="25" t="s">
        <v>32</v>
      </c>
      <c r="B45" s="50">
        <v>1</v>
      </c>
      <c r="C45" s="65">
        <v>7</v>
      </c>
      <c r="D45" s="41">
        <v>2</v>
      </c>
      <c r="E45" s="49">
        <v>1</v>
      </c>
      <c r="F45" s="48">
        <f t="shared" si="0"/>
        <v>11</v>
      </c>
    </row>
    <row r="46" spans="1:6">
      <c r="A46" s="25" t="s">
        <v>33</v>
      </c>
      <c r="B46" s="41">
        <v>1</v>
      </c>
      <c r="C46" s="40">
        <v>8</v>
      </c>
      <c r="D46" s="41">
        <v>2</v>
      </c>
      <c r="E46" s="49">
        <v>1</v>
      </c>
      <c r="F46" s="48">
        <f t="shared" si="0"/>
        <v>12</v>
      </c>
    </row>
    <row r="47" spans="1:6">
      <c r="A47" s="25" t="s">
        <v>34</v>
      </c>
      <c r="B47" s="41">
        <v>1</v>
      </c>
      <c r="C47" s="42">
        <v>8</v>
      </c>
      <c r="D47" s="41">
        <v>2</v>
      </c>
      <c r="E47" s="49">
        <v>1</v>
      </c>
      <c r="F47" s="48">
        <f t="shared" si="0"/>
        <v>12</v>
      </c>
    </row>
    <row r="48" spans="1:6">
      <c r="A48" s="25" t="s">
        <v>35</v>
      </c>
      <c r="B48" s="41">
        <v>1</v>
      </c>
      <c r="C48" s="65">
        <v>7</v>
      </c>
      <c r="D48" s="41">
        <v>2</v>
      </c>
      <c r="E48" s="49">
        <v>1</v>
      </c>
      <c r="F48" s="48">
        <f t="shared" si="0"/>
        <v>11</v>
      </c>
    </row>
    <row r="49" spans="1:6">
      <c r="A49" s="27" t="s">
        <v>73</v>
      </c>
      <c r="B49" s="41">
        <v>1</v>
      </c>
      <c r="C49" s="70">
        <v>8</v>
      </c>
      <c r="D49" s="41">
        <v>2</v>
      </c>
      <c r="E49" s="49">
        <v>1</v>
      </c>
      <c r="F49" s="48">
        <f t="shared" si="0"/>
        <v>12</v>
      </c>
    </row>
    <row r="50" spans="1:6">
      <c r="A50" s="25" t="s">
        <v>36</v>
      </c>
      <c r="B50" s="41">
        <v>1</v>
      </c>
      <c r="C50" s="65">
        <v>8</v>
      </c>
      <c r="D50" s="41">
        <v>2</v>
      </c>
      <c r="E50" s="49">
        <v>1</v>
      </c>
      <c r="F50" s="48">
        <f t="shared" si="0"/>
        <v>12</v>
      </c>
    </row>
    <row r="51" spans="1:6">
      <c r="A51" s="25" t="s">
        <v>37</v>
      </c>
      <c r="B51" s="41">
        <v>1</v>
      </c>
      <c r="C51" s="65">
        <v>7</v>
      </c>
      <c r="D51" s="41">
        <v>2</v>
      </c>
      <c r="E51" s="49">
        <v>1</v>
      </c>
      <c r="F51" s="48">
        <f t="shared" si="0"/>
        <v>11</v>
      </c>
    </row>
    <row r="52" spans="1:6">
      <c r="A52" s="25" t="s">
        <v>38</v>
      </c>
      <c r="B52" s="41">
        <v>1</v>
      </c>
      <c r="C52" s="70">
        <v>6</v>
      </c>
      <c r="D52" s="41">
        <v>2</v>
      </c>
      <c r="E52" s="49">
        <v>1</v>
      </c>
      <c r="F52" s="48">
        <f t="shared" si="0"/>
        <v>10</v>
      </c>
    </row>
    <row r="53" spans="1:6">
      <c r="A53" s="25" t="s">
        <v>39</v>
      </c>
      <c r="B53" s="50">
        <v>1</v>
      </c>
      <c r="C53" s="65">
        <v>7</v>
      </c>
      <c r="D53" s="41">
        <v>2</v>
      </c>
      <c r="E53" s="49">
        <v>1</v>
      </c>
      <c r="F53" s="48">
        <f t="shared" si="0"/>
        <v>11</v>
      </c>
    </row>
    <row r="54" spans="1:6">
      <c r="A54" s="25" t="s">
        <v>40</v>
      </c>
      <c r="B54" s="41">
        <v>1</v>
      </c>
      <c r="C54" s="42">
        <v>7</v>
      </c>
      <c r="D54" s="41">
        <v>2</v>
      </c>
      <c r="E54" s="49">
        <v>1</v>
      </c>
      <c r="F54" s="48">
        <f t="shared" si="0"/>
        <v>11</v>
      </c>
    </row>
    <row r="55" spans="1:6">
      <c r="A55" s="25" t="s">
        <v>41</v>
      </c>
      <c r="B55" s="41">
        <v>1</v>
      </c>
      <c r="C55" s="40">
        <v>7</v>
      </c>
      <c r="D55" s="41">
        <v>2</v>
      </c>
      <c r="E55" s="49">
        <v>0</v>
      </c>
      <c r="F55" s="48">
        <f t="shared" si="0"/>
        <v>10</v>
      </c>
    </row>
    <row r="56" spans="1:6">
      <c r="A56" s="25" t="s">
        <v>42</v>
      </c>
      <c r="B56" s="41">
        <v>1</v>
      </c>
      <c r="C56" s="40">
        <v>8</v>
      </c>
      <c r="D56" s="41">
        <v>2</v>
      </c>
      <c r="E56" s="49">
        <v>1</v>
      </c>
      <c r="F56" s="48">
        <f t="shared" si="0"/>
        <v>12</v>
      </c>
    </row>
    <row r="57" spans="1:6">
      <c r="A57" s="25" t="s">
        <v>43</v>
      </c>
      <c r="B57" s="41">
        <v>1</v>
      </c>
      <c r="C57" s="40">
        <v>6</v>
      </c>
      <c r="D57" s="41">
        <v>2</v>
      </c>
      <c r="E57" s="49">
        <v>0</v>
      </c>
      <c r="F57" s="48">
        <f t="shared" si="0"/>
        <v>9</v>
      </c>
    </row>
    <row r="58" spans="1:6">
      <c r="A58" s="25" t="s">
        <v>44</v>
      </c>
      <c r="B58" s="41">
        <v>1</v>
      </c>
      <c r="C58" s="70">
        <v>8</v>
      </c>
      <c r="D58" s="41">
        <v>2</v>
      </c>
      <c r="E58" s="49">
        <v>1</v>
      </c>
      <c r="F58" s="48">
        <f t="shared" si="0"/>
        <v>12</v>
      </c>
    </row>
    <row r="59" spans="1:6">
      <c r="A59" s="25" t="s">
        <v>45</v>
      </c>
      <c r="B59" s="41">
        <v>1</v>
      </c>
      <c r="C59" s="42">
        <v>8</v>
      </c>
      <c r="D59" s="41">
        <v>2</v>
      </c>
      <c r="E59" s="49">
        <v>1</v>
      </c>
      <c r="F59" s="48">
        <f t="shared" si="0"/>
        <v>12</v>
      </c>
    </row>
    <row r="60" spans="1:6">
      <c r="A60" s="25" t="s">
        <v>46</v>
      </c>
      <c r="B60" s="41">
        <v>1</v>
      </c>
      <c r="C60" s="40">
        <v>8</v>
      </c>
      <c r="D60" s="41">
        <v>2</v>
      </c>
      <c r="E60" s="49">
        <v>1</v>
      </c>
      <c r="F60" s="48">
        <f t="shared" si="0"/>
        <v>12</v>
      </c>
    </row>
    <row r="61" spans="1:6">
      <c r="A61" s="25" t="s">
        <v>47</v>
      </c>
      <c r="B61" s="41">
        <v>1</v>
      </c>
      <c r="C61" s="65">
        <v>8</v>
      </c>
      <c r="D61" s="41">
        <v>2</v>
      </c>
      <c r="E61" s="49">
        <v>1</v>
      </c>
      <c r="F61" s="48">
        <f t="shared" si="0"/>
        <v>12</v>
      </c>
    </row>
    <row r="62" spans="1:6">
      <c r="A62" s="27" t="s">
        <v>74</v>
      </c>
      <c r="B62" s="41">
        <v>1</v>
      </c>
      <c r="C62" s="70">
        <v>8</v>
      </c>
      <c r="D62" s="41">
        <v>2</v>
      </c>
      <c r="E62" s="49">
        <v>1</v>
      </c>
      <c r="F62" s="48">
        <f t="shared" si="0"/>
        <v>12</v>
      </c>
    </row>
    <row r="63" spans="1:6" ht="31.5">
      <c r="A63" s="25" t="s">
        <v>85</v>
      </c>
      <c r="B63" s="41">
        <v>1</v>
      </c>
      <c r="C63" s="65">
        <v>7</v>
      </c>
      <c r="D63" s="41">
        <v>2</v>
      </c>
      <c r="E63" s="49">
        <v>1</v>
      </c>
      <c r="F63" s="48">
        <f t="shared" si="0"/>
        <v>11</v>
      </c>
    </row>
    <row r="64" spans="1:6">
      <c r="A64" s="25" t="s">
        <v>48</v>
      </c>
      <c r="B64" s="41">
        <v>1</v>
      </c>
      <c r="C64" s="70">
        <v>8</v>
      </c>
      <c r="D64" s="41">
        <v>2</v>
      </c>
      <c r="E64" s="49">
        <v>0</v>
      </c>
      <c r="F64" s="48">
        <f t="shared" si="0"/>
        <v>11</v>
      </c>
    </row>
    <row r="65" spans="1:6">
      <c r="A65" s="27" t="s">
        <v>70</v>
      </c>
      <c r="B65" s="50">
        <v>0</v>
      </c>
      <c r="C65" s="65">
        <v>0</v>
      </c>
      <c r="D65" s="41">
        <v>2</v>
      </c>
      <c r="E65" s="49">
        <v>1</v>
      </c>
      <c r="F65" s="48">
        <f t="shared" si="0"/>
        <v>3</v>
      </c>
    </row>
    <row r="66" spans="1:6">
      <c r="A66" s="25" t="s">
        <v>49</v>
      </c>
      <c r="B66" s="50">
        <v>0</v>
      </c>
      <c r="C66" s="70">
        <v>0</v>
      </c>
      <c r="D66" s="41">
        <v>2</v>
      </c>
      <c r="E66" s="49">
        <v>1</v>
      </c>
      <c r="F66" s="48">
        <f t="shared" si="0"/>
        <v>3</v>
      </c>
    </row>
    <row r="67" spans="1:6">
      <c r="A67" s="25" t="s">
        <v>50</v>
      </c>
      <c r="B67" s="41">
        <v>1</v>
      </c>
      <c r="C67" s="65">
        <v>7</v>
      </c>
      <c r="D67" s="41">
        <v>2</v>
      </c>
      <c r="E67" s="49">
        <v>1</v>
      </c>
      <c r="F67" s="48">
        <f t="shared" si="0"/>
        <v>11</v>
      </c>
    </row>
    <row r="68" spans="1:6">
      <c r="A68" s="25" t="s">
        <v>51</v>
      </c>
      <c r="B68" s="41">
        <v>1</v>
      </c>
      <c r="C68" s="40">
        <v>8</v>
      </c>
      <c r="D68" s="41">
        <v>2</v>
      </c>
      <c r="E68" s="49">
        <v>1</v>
      </c>
      <c r="F68" s="48">
        <f t="shared" si="0"/>
        <v>12</v>
      </c>
    </row>
    <row r="69" spans="1:6">
      <c r="A69" s="25" t="s">
        <v>52</v>
      </c>
      <c r="B69" s="41">
        <v>1</v>
      </c>
      <c r="C69" s="42">
        <v>8</v>
      </c>
      <c r="D69" s="41">
        <v>2</v>
      </c>
      <c r="E69" s="49">
        <v>1</v>
      </c>
      <c r="F69" s="48">
        <f t="shared" si="0"/>
        <v>12</v>
      </c>
    </row>
    <row r="70" spans="1:6">
      <c r="A70" s="25" t="s">
        <v>53</v>
      </c>
      <c r="B70" s="41">
        <v>1</v>
      </c>
      <c r="C70" s="42">
        <v>8</v>
      </c>
      <c r="D70" s="41">
        <v>2</v>
      </c>
      <c r="E70" s="49">
        <v>1</v>
      </c>
      <c r="F70" s="48">
        <f t="shared" si="0"/>
        <v>12</v>
      </c>
    </row>
    <row r="71" spans="1:6">
      <c r="A71" s="25" t="s">
        <v>54</v>
      </c>
      <c r="B71" s="41">
        <v>1</v>
      </c>
      <c r="C71" s="40">
        <v>6</v>
      </c>
      <c r="D71" s="41">
        <v>2</v>
      </c>
      <c r="E71" s="49">
        <v>1</v>
      </c>
      <c r="F71" s="48">
        <f t="shared" si="0"/>
        <v>10</v>
      </c>
    </row>
    <row r="72" spans="1:6">
      <c r="A72" s="25" t="s">
        <v>55</v>
      </c>
      <c r="B72" s="41">
        <v>1</v>
      </c>
      <c r="C72" s="42">
        <v>7</v>
      </c>
      <c r="D72" s="41">
        <v>2</v>
      </c>
      <c r="E72" s="49">
        <v>1</v>
      </c>
      <c r="F72" s="48">
        <f t="shared" ref="F72:F92" si="1">SUM(B72+C72+D72+E72)</f>
        <v>11</v>
      </c>
    </row>
    <row r="73" spans="1:6">
      <c r="A73" s="25" t="s">
        <v>56</v>
      </c>
      <c r="B73" s="50">
        <v>0</v>
      </c>
      <c r="C73" s="70">
        <v>0</v>
      </c>
      <c r="D73" s="41">
        <v>2</v>
      </c>
      <c r="E73" s="49">
        <v>1</v>
      </c>
      <c r="F73" s="48">
        <f t="shared" si="1"/>
        <v>3</v>
      </c>
    </row>
    <row r="74" spans="1:6">
      <c r="A74" s="25" t="s">
        <v>57</v>
      </c>
      <c r="B74" s="41">
        <v>1</v>
      </c>
      <c r="C74" s="40">
        <v>7</v>
      </c>
      <c r="D74" s="41">
        <v>2</v>
      </c>
      <c r="E74" s="49">
        <v>1</v>
      </c>
      <c r="F74" s="48">
        <f t="shared" si="1"/>
        <v>11</v>
      </c>
    </row>
    <row r="75" spans="1:6">
      <c r="A75" s="34" t="s">
        <v>58</v>
      </c>
      <c r="B75" s="41">
        <v>1</v>
      </c>
      <c r="C75" s="42">
        <v>7</v>
      </c>
      <c r="D75" s="41">
        <v>2</v>
      </c>
      <c r="E75" s="49">
        <v>1</v>
      </c>
      <c r="F75" s="48">
        <f t="shared" si="1"/>
        <v>11</v>
      </c>
    </row>
    <row r="76" spans="1:6">
      <c r="A76" s="34" t="s">
        <v>59</v>
      </c>
      <c r="B76" s="41">
        <v>1</v>
      </c>
      <c r="C76" s="40">
        <v>8</v>
      </c>
      <c r="D76" s="41">
        <v>2</v>
      </c>
      <c r="E76" s="49">
        <v>1</v>
      </c>
      <c r="F76" s="48">
        <f t="shared" si="1"/>
        <v>12</v>
      </c>
    </row>
    <row r="77" spans="1:6">
      <c r="A77" s="34" t="s">
        <v>60</v>
      </c>
      <c r="B77" s="41">
        <v>1</v>
      </c>
      <c r="C77" s="42">
        <v>8</v>
      </c>
      <c r="D77" s="41">
        <v>2</v>
      </c>
      <c r="E77" s="49">
        <v>1</v>
      </c>
      <c r="F77" s="48">
        <f t="shared" si="1"/>
        <v>12</v>
      </c>
    </row>
    <row r="78" spans="1:6">
      <c r="A78" s="34" t="s">
        <v>61</v>
      </c>
      <c r="B78" s="41">
        <v>1</v>
      </c>
      <c r="C78" s="40">
        <v>7</v>
      </c>
      <c r="D78" s="41">
        <v>2</v>
      </c>
      <c r="E78" s="49">
        <v>1</v>
      </c>
      <c r="F78" s="48">
        <f t="shared" si="1"/>
        <v>11</v>
      </c>
    </row>
    <row r="79" spans="1:6">
      <c r="A79" s="33" t="s">
        <v>71</v>
      </c>
      <c r="B79" s="41">
        <v>1</v>
      </c>
      <c r="C79" s="40">
        <v>8</v>
      </c>
      <c r="D79" s="41">
        <v>2</v>
      </c>
      <c r="E79" s="49">
        <v>0</v>
      </c>
      <c r="F79" s="48">
        <f t="shared" si="1"/>
        <v>11</v>
      </c>
    </row>
    <row r="80" spans="1:6">
      <c r="A80" s="34" t="s">
        <v>62</v>
      </c>
      <c r="B80" s="41">
        <v>1</v>
      </c>
      <c r="C80" s="40">
        <v>8</v>
      </c>
      <c r="D80" s="41">
        <v>2</v>
      </c>
      <c r="E80" s="49">
        <v>1</v>
      </c>
      <c r="F80" s="48">
        <f t="shared" si="1"/>
        <v>12</v>
      </c>
    </row>
    <row r="81" spans="1:6">
      <c r="A81" s="34" t="s">
        <v>63</v>
      </c>
      <c r="B81" s="41">
        <v>1</v>
      </c>
      <c r="C81" s="63">
        <v>8</v>
      </c>
      <c r="D81" s="41">
        <v>2</v>
      </c>
      <c r="E81" s="49">
        <v>1</v>
      </c>
      <c r="F81" s="48">
        <f t="shared" si="1"/>
        <v>12</v>
      </c>
    </row>
    <row r="82" spans="1:6">
      <c r="A82" s="34" t="s">
        <v>64</v>
      </c>
      <c r="B82" s="41">
        <v>1</v>
      </c>
      <c r="C82" s="65">
        <v>8</v>
      </c>
      <c r="D82" s="41">
        <v>2</v>
      </c>
      <c r="E82" s="49">
        <v>0</v>
      </c>
      <c r="F82" s="48">
        <f t="shared" si="1"/>
        <v>11</v>
      </c>
    </row>
    <row r="83" spans="1:6">
      <c r="A83" s="34" t="s">
        <v>65</v>
      </c>
      <c r="B83" s="41">
        <v>1</v>
      </c>
      <c r="C83" s="42">
        <v>7</v>
      </c>
      <c r="D83" s="41">
        <v>2</v>
      </c>
      <c r="E83" s="49">
        <v>1</v>
      </c>
      <c r="F83" s="48">
        <f t="shared" si="1"/>
        <v>11</v>
      </c>
    </row>
    <row r="84" spans="1:6">
      <c r="A84" s="34" t="s">
        <v>66</v>
      </c>
      <c r="B84" s="41">
        <v>1</v>
      </c>
      <c r="C84" s="70">
        <v>8</v>
      </c>
      <c r="D84" s="41">
        <v>2</v>
      </c>
      <c r="E84" s="49">
        <v>1</v>
      </c>
      <c r="F84" s="48">
        <f t="shared" si="1"/>
        <v>12</v>
      </c>
    </row>
    <row r="85" spans="1:6" ht="31.5">
      <c r="A85" s="34" t="s">
        <v>86</v>
      </c>
      <c r="B85" s="41">
        <v>1</v>
      </c>
      <c r="C85" s="65">
        <v>8</v>
      </c>
      <c r="D85" s="41">
        <v>2</v>
      </c>
      <c r="E85" s="49">
        <v>1</v>
      </c>
      <c r="F85" s="48">
        <f t="shared" si="1"/>
        <v>12</v>
      </c>
    </row>
    <row r="86" spans="1:6">
      <c r="A86" s="34" t="s">
        <v>114</v>
      </c>
      <c r="B86" s="50">
        <v>0</v>
      </c>
      <c r="C86" s="65">
        <v>0</v>
      </c>
      <c r="D86" s="41">
        <v>2</v>
      </c>
      <c r="E86" s="49">
        <v>0</v>
      </c>
      <c r="F86" s="48">
        <f t="shared" si="1"/>
        <v>2</v>
      </c>
    </row>
    <row r="87" spans="1:6">
      <c r="A87" s="34" t="s">
        <v>67</v>
      </c>
      <c r="B87" s="41">
        <v>1</v>
      </c>
      <c r="C87" s="65">
        <v>7</v>
      </c>
      <c r="D87" s="41">
        <v>2</v>
      </c>
      <c r="E87" s="49">
        <v>1</v>
      </c>
      <c r="F87" s="48">
        <f t="shared" si="1"/>
        <v>11</v>
      </c>
    </row>
    <row r="88" spans="1:6">
      <c r="A88" s="34" t="s">
        <v>87</v>
      </c>
      <c r="B88" s="41">
        <v>1</v>
      </c>
      <c r="C88" s="40">
        <v>8</v>
      </c>
      <c r="D88" s="41">
        <v>2</v>
      </c>
      <c r="E88" s="49">
        <v>1</v>
      </c>
      <c r="F88" s="48">
        <f t="shared" si="1"/>
        <v>12</v>
      </c>
    </row>
    <row r="89" spans="1:6" ht="39.75" customHeight="1">
      <c r="A89" s="34" t="s">
        <v>88</v>
      </c>
      <c r="B89" s="50">
        <v>0</v>
      </c>
      <c r="C89" s="65">
        <v>0</v>
      </c>
      <c r="D89" s="41">
        <v>2</v>
      </c>
      <c r="E89" s="49">
        <v>1</v>
      </c>
      <c r="F89" s="48">
        <f t="shared" si="1"/>
        <v>3</v>
      </c>
    </row>
    <row r="90" spans="1:6">
      <c r="A90" s="34" t="s">
        <v>68</v>
      </c>
      <c r="B90" s="50">
        <v>0</v>
      </c>
      <c r="C90" s="65">
        <v>0</v>
      </c>
      <c r="D90" s="41">
        <v>2</v>
      </c>
      <c r="E90" s="49">
        <v>0</v>
      </c>
      <c r="F90" s="48">
        <f t="shared" si="1"/>
        <v>2</v>
      </c>
    </row>
    <row r="91" spans="1:6" ht="31.5">
      <c r="A91" s="34" t="s">
        <v>89</v>
      </c>
      <c r="B91" s="41">
        <v>1</v>
      </c>
      <c r="C91" s="40">
        <v>8</v>
      </c>
      <c r="D91" s="41">
        <v>2</v>
      </c>
      <c r="E91" s="49">
        <v>1</v>
      </c>
      <c r="F91" s="48">
        <f t="shared" si="1"/>
        <v>12</v>
      </c>
    </row>
    <row r="92" spans="1:6" ht="16.5" thickBot="1">
      <c r="A92" s="35" t="s">
        <v>69</v>
      </c>
      <c r="B92" s="43">
        <v>1</v>
      </c>
      <c r="C92" s="44">
        <v>8</v>
      </c>
      <c r="D92" s="43">
        <v>2</v>
      </c>
      <c r="E92" s="51">
        <v>1</v>
      </c>
      <c r="F92" s="57">
        <f t="shared" si="1"/>
        <v>12</v>
      </c>
    </row>
    <row r="93" spans="1:6" ht="16.5" thickBot="1"/>
    <row r="94" spans="1:6" ht="15.75" customHeight="1">
      <c r="A94" s="77" t="s">
        <v>123</v>
      </c>
      <c r="B94" s="78"/>
      <c r="C94" s="78"/>
      <c r="D94" s="78"/>
      <c r="E94" s="78"/>
      <c r="F94" s="79"/>
    </row>
    <row r="95" spans="1:6">
      <c r="A95" s="80"/>
      <c r="B95" s="81"/>
      <c r="C95" s="81"/>
      <c r="D95" s="81"/>
      <c r="E95" s="81"/>
      <c r="F95" s="82"/>
    </row>
    <row r="96" spans="1:6">
      <c r="A96" s="80"/>
      <c r="B96" s="81"/>
      <c r="C96" s="81"/>
      <c r="D96" s="81"/>
      <c r="E96" s="81"/>
      <c r="F96" s="82"/>
    </row>
    <row r="97" spans="1:6">
      <c r="A97" s="80"/>
      <c r="B97" s="81"/>
      <c r="C97" s="81"/>
      <c r="D97" s="81"/>
      <c r="E97" s="81"/>
      <c r="F97" s="82"/>
    </row>
    <row r="98" spans="1:6">
      <c r="A98" s="80"/>
      <c r="B98" s="81"/>
      <c r="C98" s="81"/>
      <c r="D98" s="81"/>
      <c r="E98" s="81"/>
      <c r="F98" s="82"/>
    </row>
    <row r="99" spans="1:6">
      <c r="A99" s="80"/>
      <c r="B99" s="81"/>
      <c r="C99" s="81"/>
      <c r="D99" s="81"/>
      <c r="E99" s="81"/>
      <c r="F99" s="82"/>
    </row>
    <row r="100" spans="1:6">
      <c r="A100" s="80"/>
      <c r="B100" s="81"/>
      <c r="C100" s="81"/>
      <c r="D100" s="81"/>
      <c r="E100" s="81"/>
      <c r="F100" s="82"/>
    </row>
    <row r="101" spans="1:6">
      <c r="A101" s="80"/>
      <c r="B101" s="81"/>
      <c r="C101" s="81"/>
      <c r="D101" s="81"/>
      <c r="E101" s="81"/>
      <c r="F101" s="82"/>
    </row>
    <row r="102" spans="1:6" ht="16.5" thickBot="1">
      <c r="A102" s="83"/>
      <c r="B102" s="84"/>
      <c r="C102" s="84"/>
      <c r="D102" s="84"/>
      <c r="E102" s="84"/>
      <c r="F102" s="85"/>
    </row>
  </sheetData>
  <mergeCells count="3">
    <mergeCell ref="A1:F1"/>
    <mergeCell ref="A2:F2"/>
    <mergeCell ref="A94:F102"/>
  </mergeCells>
  <pageMargins left="0.25" right="0.25" top="0.75" bottom="0.75" header="0.3" footer="0.3"/>
  <pageSetup paperSize="8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topLeftCell="A19" zoomScale="80" zoomScaleNormal="80" workbookViewId="0">
      <selection activeCell="A15" sqref="A15:D15"/>
    </sheetView>
  </sheetViews>
  <sheetFormatPr defaultRowHeight="15.75"/>
  <cols>
    <col min="1" max="1" width="30.75" style="11" customWidth="1"/>
    <col min="2" max="2" width="54.125" style="11" customWidth="1"/>
    <col min="3" max="3" width="49.125" style="11" customWidth="1"/>
    <col min="4" max="4" width="41.25" style="11" customWidth="1"/>
    <col min="5" max="5" width="26.375" style="11" customWidth="1"/>
    <col min="6" max="16384" width="9" style="1"/>
  </cols>
  <sheetData>
    <row r="1" spans="1:5" ht="81.75" customHeight="1" thickBot="1">
      <c r="A1" s="86" t="s">
        <v>76</v>
      </c>
      <c r="B1" s="86"/>
      <c r="C1" s="86"/>
      <c r="D1" s="86"/>
      <c r="E1" s="86"/>
    </row>
    <row r="2" spans="1:5" ht="44.25" customHeight="1">
      <c r="A2" s="87" t="s">
        <v>77</v>
      </c>
      <c r="B2" s="88"/>
      <c r="C2" s="88"/>
      <c r="D2" s="88"/>
      <c r="E2" s="89"/>
    </row>
    <row r="3" spans="1:5" ht="16.5" customHeight="1" thickBot="1">
      <c r="A3" s="90"/>
      <c r="B3" s="91"/>
      <c r="C3" s="91"/>
      <c r="D3" s="91"/>
      <c r="E3" s="92"/>
    </row>
    <row r="4" spans="1:5" ht="171.75" customHeight="1" thickBot="1">
      <c r="A4" s="12" t="s">
        <v>78</v>
      </c>
      <c r="B4" s="13" t="s">
        <v>90</v>
      </c>
      <c r="C4" s="13" t="s">
        <v>91</v>
      </c>
      <c r="D4" s="13" t="s">
        <v>92</v>
      </c>
      <c r="E4" s="13" t="s">
        <v>79</v>
      </c>
    </row>
    <row r="5" spans="1:5">
      <c r="A5" s="60" t="s">
        <v>0</v>
      </c>
      <c r="B5" s="45">
        <v>3</v>
      </c>
      <c r="C5" s="45">
        <v>4</v>
      </c>
      <c r="D5" s="45">
        <v>10</v>
      </c>
      <c r="E5" s="53">
        <f>B5+C5+D5</f>
        <v>17</v>
      </c>
    </row>
    <row r="6" spans="1:5">
      <c r="A6" s="61" t="s">
        <v>1</v>
      </c>
      <c r="B6" s="46">
        <v>3</v>
      </c>
      <c r="C6" s="46">
        <v>4</v>
      </c>
      <c r="D6" s="46">
        <v>10</v>
      </c>
      <c r="E6" s="54">
        <f t="shared" ref="E6:E72" si="0">B6+C6+D6</f>
        <v>17</v>
      </c>
    </row>
    <row r="7" spans="1:5">
      <c r="A7" s="61" t="s">
        <v>2</v>
      </c>
      <c r="B7" s="46">
        <v>3</v>
      </c>
      <c r="C7" s="46">
        <v>3</v>
      </c>
      <c r="D7" s="46">
        <v>10</v>
      </c>
      <c r="E7" s="54">
        <f t="shared" si="0"/>
        <v>16</v>
      </c>
    </row>
    <row r="8" spans="1:5">
      <c r="A8" s="61" t="s">
        <v>3</v>
      </c>
      <c r="B8" s="46">
        <v>1.5</v>
      </c>
      <c r="C8" s="46">
        <v>1</v>
      </c>
      <c r="D8" s="46">
        <v>18</v>
      </c>
      <c r="E8" s="54">
        <f t="shared" si="0"/>
        <v>20.5</v>
      </c>
    </row>
    <row r="9" spans="1:5">
      <c r="A9" s="61" t="s">
        <v>4</v>
      </c>
      <c r="B9" s="46">
        <v>3</v>
      </c>
      <c r="C9" s="46">
        <v>4</v>
      </c>
      <c r="D9" s="46">
        <v>10</v>
      </c>
      <c r="E9" s="54">
        <f t="shared" si="0"/>
        <v>17</v>
      </c>
    </row>
    <row r="10" spans="1:5">
      <c r="A10" s="61" t="s">
        <v>5</v>
      </c>
      <c r="B10" s="46">
        <v>3</v>
      </c>
      <c r="C10" s="46">
        <v>3</v>
      </c>
      <c r="D10" s="46">
        <v>18</v>
      </c>
      <c r="E10" s="54">
        <f t="shared" si="0"/>
        <v>24</v>
      </c>
    </row>
    <row r="11" spans="1:5">
      <c r="A11" s="61" t="s">
        <v>6</v>
      </c>
      <c r="B11" s="46">
        <v>3</v>
      </c>
      <c r="C11" s="46">
        <v>4</v>
      </c>
      <c r="D11" s="46">
        <v>12</v>
      </c>
      <c r="E11" s="54">
        <f t="shared" si="0"/>
        <v>19</v>
      </c>
    </row>
    <row r="12" spans="1:5">
      <c r="A12" s="61" t="s">
        <v>7</v>
      </c>
      <c r="B12" s="46">
        <v>3</v>
      </c>
      <c r="C12" s="46">
        <v>4</v>
      </c>
      <c r="D12" s="46">
        <v>8</v>
      </c>
      <c r="E12" s="54">
        <f t="shared" si="0"/>
        <v>15</v>
      </c>
    </row>
    <row r="13" spans="1:5">
      <c r="A13" s="61" t="s">
        <v>8</v>
      </c>
      <c r="B13" s="46">
        <v>1.5</v>
      </c>
      <c r="C13" s="46">
        <v>1</v>
      </c>
      <c r="D13" s="46">
        <v>2</v>
      </c>
      <c r="E13" s="54">
        <f t="shared" si="0"/>
        <v>4.5</v>
      </c>
    </row>
    <row r="14" spans="1:5">
      <c r="A14" s="61" t="s">
        <v>9</v>
      </c>
      <c r="B14" s="46">
        <v>3</v>
      </c>
      <c r="C14" s="46">
        <v>3</v>
      </c>
      <c r="D14" s="46">
        <v>14</v>
      </c>
      <c r="E14" s="54">
        <f>B14+C14+D14</f>
        <v>20</v>
      </c>
    </row>
    <row r="15" spans="1:5">
      <c r="A15" s="72" t="s">
        <v>115</v>
      </c>
      <c r="B15" s="73"/>
      <c r="C15" s="73"/>
      <c r="D15" s="73"/>
      <c r="E15" s="54">
        <f>B15+C15+D15</f>
        <v>0</v>
      </c>
    </row>
    <row r="16" spans="1:5">
      <c r="A16" s="61" t="s">
        <v>80</v>
      </c>
      <c r="B16" s="46">
        <v>1.5</v>
      </c>
      <c r="C16" s="46">
        <v>1</v>
      </c>
      <c r="D16" s="46">
        <v>8</v>
      </c>
      <c r="E16" s="54">
        <f t="shared" si="0"/>
        <v>10.5</v>
      </c>
    </row>
    <row r="17" spans="1:5">
      <c r="A17" s="61" t="s">
        <v>10</v>
      </c>
      <c r="B17" s="46">
        <v>1.5</v>
      </c>
      <c r="C17" s="46">
        <v>1</v>
      </c>
      <c r="D17" s="46">
        <v>10</v>
      </c>
      <c r="E17" s="54">
        <f t="shared" si="0"/>
        <v>12.5</v>
      </c>
    </row>
    <row r="18" spans="1:5">
      <c r="A18" s="72" t="s">
        <v>117</v>
      </c>
      <c r="B18" s="73"/>
      <c r="C18" s="73"/>
      <c r="D18" s="73"/>
      <c r="E18" s="54">
        <f t="shared" si="0"/>
        <v>0</v>
      </c>
    </row>
    <row r="19" spans="1:5">
      <c r="A19" s="61" t="s">
        <v>75</v>
      </c>
      <c r="B19" s="46">
        <v>1.5</v>
      </c>
      <c r="C19" s="46">
        <v>1</v>
      </c>
      <c r="D19" s="46">
        <v>4</v>
      </c>
      <c r="E19" s="54">
        <f t="shared" si="0"/>
        <v>6.5</v>
      </c>
    </row>
    <row r="20" spans="1:5">
      <c r="A20" s="61" t="s">
        <v>11</v>
      </c>
      <c r="B20" s="46">
        <v>1.5</v>
      </c>
      <c r="C20" s="46">
        <v>1</v>
      </c>
      <c r="D20" s="46">
        <v>12</v>
      </c>
      <c r="E20" s="54">
        <f t="shared" si="0"/>
        <v>14.5</v>
      </c>
    </row>
    <row r="21" spans="1:5" ht="14.45" customHeight="1">
      <c r="A21" s="61" t="s">
        <v>81</v>
      </c>
      <c r="B21" s="46">
        <v>3</v>
      </c>
      <c r="C21" s="46">
        <v>4</v>
      </c>
      <c r="D21" s="46">
        <v>10</v>
      </c>
      <c r="E21" s="54">
        <f t="shared" si="0"/>
        <v>17</v>
      </c>
    </row>
    <row r="22" spans="1:5">
      <c r="A22" s="61" t="s">
        <v>12</v>
      </c>
      <c r="B22" s="46">
        <v>3</v>
      </c>
      <c r="C22" s="46">
        <v>4</v>
      </c>
      <c r="D22" s="46">
        <v>6</v>
      </c>
      <c r="E22" s="54">
        <f t="shared" si="0"/>
        <v>13</v>
      </c>
    </row>
    <row r="23" spans="1:5">
      <c r="A23" s="61" t="s">
        <v>13</v>
      </c>
      <c r="B23" s="46">
        <v>1.5</v>
      </c>
      <c r="C23" s="46">
        <v>1</v>
      </c>
      <c r="D23" s="46">
        <v>6</v>
      </c>
      <c r="E23" s="54">
        <f t="shared" si="0"/>
        <v>8.5</v>
      </c>
    </row>
    <row r="24" spans="1:5">
      <c r="A24" s="61" t="s">
        <v>14</v>
      </c>
      <c r="B24" s="46">
        <v>3</v>
      </c>
      <c r="C24" s="46">
        <v>3</v>
      </c>
      <c r="D24" s="46">
        <v>10</v>
      </c>
      <c r="E24" s="54">
        <f t="shared" si="0"/>
        <v>16</v>
      </c>
    </row>
    <row r="25" spans="1:5" ht="35.25" customHeight="1">
      <c r="A25" s="61" t="s">
        <v>82</v>
      </c>
      <c r="B25" s="46">
        <v>3</v>
      </c>
      <c r="C25" s="46">
        <v>4</v>
      </c>
      <c r="D25" s="46">
        <v>12</v>
      </c>
      <c r="E25" s="54">
        <f t="shared" si="0"/>
        <v>19</v>
      </c>
    </row>
    <row r="26" spans="1:5">
      <c r="A26" s="61" t="s">
        <v>83</v>
      </c>
      <c r="B26" s="46">
        <v>3</v>
      </c>
      <c r="C26" s="46">
        <v>2</v>
      </c>
      <c r="D26" s="46">
        <v>12</v>
      </c>
      <c r="E26" s="54">
        <f t="shared" si="0"/>
        <v>17</v>
      </c>
    </row>
    <row r="27" spans="1:5">
      <c r="A27" s="61" t="s">
        <v>16</v>
      </c>
      <c r="B27" s="46">
        <v>3</v>
      </c>
      <c r="C27" s="46">
        <v>4</v>
      </c>
      <c r="D27" s="46">
        <v>18</v>
      </c>
      <c r="E27" s="54">
        <f t="shared" si="0"/>
        <v>25</v>
      </c>
    </row>
    <row r="28" spans="1:5">
      <c r="A28" s="61" t="s">
        <v>17</v>
      </c>
      <c r="B28" s="46">
        <v>3</v>
      </c>
      <c r="C28" s="46">
        <v>4</v>
      </c>
      <c r="D28" s="46">
        <v>12</v>
      </c>
      <c r="E28" s="54">
        <f t="shared" si="0"/>
        <v>19</v>
      </c>
    </row>
    <row r="29" spans="1:5">
      <c r="A29" s="61" t="s">
        <v>18</v>
      </c>
      <c r="B29" s="46">
        <v>3</v>
      </c>
      <c r="C29" s="46">
        <v>3</v>
      </c>
      <c r="D29" s="46">
        <v>6</v>
      </c>
      <c r="E29" s="54">
        <f t="shared" si="0"/>
        <v>12</v>
      </c>
    </row>
    <row r="30" spans="1:5">
      <c r="A30" s="61" t="s">
        <v>19</v>
      </c>
      <c r="B30" s="46">
        <v>3</v>
      </c>
      <c r="C30" s="46">
        <v>2</v>
      </c>
      <c r="D30" s="46">
        <v>18</v>
      </c>
      <c r="E30" s="54">
        <f t="shared" si="0"/>
        <v>23</v>
      </c>
    </row>
    <row r="31" spans="1:5">
      <c r="A31" s="61" t="s">
        <v>20</v>
      </c>
      <c r="B31" s="46">
        <v>3</v>
      </c>
      <c r="C31" s="46">
        <v>4</v>
      </c>
      <c r="D31" s="46">
        <v>10</v>
      </c>
      <c r="E31" s="54">
        <f t="shared" si="0"/>
        <v>17</v>
      </c>
    </row>
    <row r="32" spans="1:5">
      <c r="A32" s="61" t="s">
        <v>21</v>
      </c>
      <c r="B32" s="46">
        <v>3</v>
      </c>
      <c r="C32" s="46">
        <v>4</v>
      </c>
      <c r="D32" s="46">
        <v>2</v>
      </c>
      <c r="E32" s="54">
        <f t="shared" si="0"/>
        <v>9</v>
      </c>
    </row>
    <row r="33" spans="1:5">
      <c r="A33" s="61" t="s">
        <v>22</v>
      </c>
      <c r="B33" s="46">
        <v>1.5</v>
      </c>
      <c r="C33" s="46">
        <v>1</v>
      </c>
      <c r="D33" s="46">
        <v>6</v>
      </c>
      <c r="E33" s="54">
        <f t="shared" si="0"/>
        <v>8.5</v>
      </c>
    </row>
    <row r="34" spans="1:5">
      <c r="A34" s="61" t="s">
        <v>23</v>
      </c>
      <c r="B34" s="46">
        <v>0</v>
      </c>
      <c r="C34" s="46">
        <v>1</v>
      </c>
      <c r="D34" s="46">
        <v>20</v>
      </c>
      <c r="E34" s="54">
        <f t="shared" si="0"/>
        <v>21</v>
      </c>
    </row>
    <row r="35" spans="1:5">
      <c r="A35" s="72" t="s">
        <v>116</v>
      </c>
      <c r="B35" s="73"/>
      <c r="C35" s="73"/>
      <c r="D35" s="73"/>
      <c r="E35" s="54">
        <f t="shared" si="0"/>
        <v>0</v>
      </c>
    </row>
    <row r="36" spans="1:5">
      <c r="A36" s="61" t="s">
        <v>24</v>
      </c>
      <c r="B36" s="46">
        <v>3</v>
      </c>
      <c r="C36" s="46">
        <v>4</v>
      </c>
      <c r="D36" s="46">
        <v>8</v>
      </c>
      <c r="E36" s="54">
        <f t="shared" si="0"/>
        <v>15</v>
      </c>
    </row>
    <row r="37" spans="1:5">
      <c r="A37" s="61" t="s">
        <v>72</v>
      </c>
      <c r="B37" s="46">
        <v>3</v>
      </c>
      <c r="C37" s="46">
        <v>3</v>
      </c>
      <c r="D37" s="46">
        <v>8</v>
      </c>
      <c r="E37" s="54">
        <f t="shared" si="0"/>
        <v>14</v>
      </c>
    </row>
    <row r="38" spans="1:5">
      <c r="A38" s="61" t="s">
        <v>25</v>
      </c>
      <c r="B38" s="46">
        <v>3</v>
      </c>
      <c r="C38" s="46">
        <v>3</v>
      </c>
      <c r="D38" s="46">
        <v>14</v>
      </c>
      <c r="E38" s="54">
        <f t="shared" si="0"/>
        <v>20</v>
      </c>
    </row>
    <row r="39" spans="1:5">
      <c r="A39" s="61" t="s">
        <v>26</v>
      </c>
      <c r="B39" s="46">
        <v>3</v>
      </c>
      <c r="C39" s="46">
        <v>3</v>
      </c>
      <c r="D39" s="46">
        <v>12</v>
      </c>
      <c r="E39" s="54">
        <f t="shared" si="0"/>
        <v>18</v>
      </c>
    </row>
    <row r="40" spans="1:5">
      <c r="A40" s="61" t="s">
        <v>84</v>
      </c>
      <c r="B40" s="46">
        <v>3</v>
      </c>
      <c r="C40" s="46">
        <v>4</v>
      </c>
      <c r="D40" s="46">
        <v>16</v>
      </c>
      <c r="E40" s="54">
        <f t="shared" si="0"/>
        <v>23</v>
      </c>
    </row>
    <row r="41" spans="1:5">
      <c r="A41" s="61" t="s">
        <v>27</v>
      </c>
      <c r="B41" s="46">
        <v>3</v>
      </c>
      <c r="C41" s="46">
        <v>4</v>
      </c>
      <c r="D41" s="46">
        <v>18</v>
      </c>
      <c r="E41" s="54">
        <f t="shared" si="0"/>
        <v>25</v>
      </c>
    </row>
    <row r="42" spans="1:5">
      <c r="A42" s="61" t="s">
        <v>28</v>
      </c>
      <c r="B42" s="46">
        <v>3</v>
      </c>
      <c r="C42" s="46">
        <v>4</v>
      </c>
      <c r="D42" s="46">
        <v>6</v>
      </c>
      <c r="E42" s="54">
        <f t="shared" si="0"/>
        <v>13</v>
      </c>
    </row>
    <row r="43" spans="1:5">
      <c r="A43" s="61" t="s">
        <v>29</v>
      </c>
      <c r="B43" s="46">
        <v>0</v>
      </c>
      <c r="C43" s="46">
        <v>1</v>
      </c>
      <c r="D43" s="46">
        <v>12</v>
      </c>
      <c r="E43" s="54">
        <f t="shared" si="0"/>
        <v>13</v>
      </c>
    </row>
    <row r="44" spans="1:5">
      <c r="A44" s="61" t="s">
        <v>30</v>
      </c>
      <c r="B44" s="46">
        <v>1.5</v>
      </c>
      <c r="C44" s="46">
        <v>1</v>
      </c>
      <c r="D44" s="46">
        <v>10</v>
      </c>
      <c r="E44" s="54">
        <f t="shared" si="0"/>
        <v>12.5</v>
      </c>
    </row>
    <row r="45" spans="1:5">
      <c r="A45" s="61" t="s">
        <v>31</v>
      </c>
      <c r="B45" s="46">
        <v>1.5</v>
      </c>
      <c r="C45" s="46">
        <v>1</v>
      </c>
      <c r="D45" s="46">
        <v>6</v>
      </c>
      <c r="E45" s="54">
        <f t="shared" si="0"/>
        <v>8.5</v>
      </c>
    </row>
    <row r="46" spans="1:5">
      <c r="A46" s="61" t="s">
        <v>32</v>
      </c>
      <c r="B46" s="46">
        <v>3</v>
      </c>
      <c r="C46" s="46">
        <v>4</v>
      </c>
      <c r="D46" s="46">
        <v>6</v>
      </c>
      <c r="E46" s="54">
        <f t="shared" si="0"/>
        <v>13</v>
      </c>
    </row>
    <row r="47" spans="1:5">
      <c r="A47" s="61" t="s">
        <v>33</v>
      </c>
      <c r="B47" s="46">
        <v>3</v>
      </c>
      <c r="C47" s="46">
        <v>2</v>
      </c>
      <c r="D47" s="46">
        <v>12</v>
      </c>
      <c r="E47" s="54">
        <f t="shared" si="0"/>
        <v>17</v>
      </c>
    </row>
    <row r="48" spans="1:5">
      <c r="A48" s="61" t="s">
        <v>34</v>
      </c>
      <c r="B48" s="46">
        <v>3</v>
      </c>
      <c r="C48" s="46">
        <v>4</v>
      </c>
      <c r="D48" s="46">
        <v>6</v>
      </c>
      <c r="E48" s="54">
        <f t="shared" si="0"/>
        <v>13</v>
      </c>
    </row>
    <row r="49" spans="1:5">
      <c r="A49" s="61" t="s">
        <v>35</v>
      </c>
      <c r="B49" s="46">
        <v>3</v>
      </c>
      <c r="C49" s="46">
        <v>4</v>
      </c>
      <c r="D49" s="46">
        <v>8</v>
      </c>
      <c r="E49" s="54">
        <f t="shared" si="0"/>
        <v>15</v>
      </c>
    </row>
    <row r="50" spans="1:5">
      <c r="A50" s="61" t="s">
        <v>73</v>
      </c>
      <c r="B50" s="46">
        <v>1.5</v>
      </c>
      <c r="C50" s="46">
        <v>1</v>
      </c>
      <c r="D50" s="46">
        <v>6</v>
      </c>
      <c r="E50" s="54">
        <f t="shared" si="0"/>
        <v>8.5</v>
      </c>
    </row>
    <row r="51" spans="1:5">
      <c r="A51" s="61" t="s">
        <v>36</v>
      </c>
      <c r="B51" s="46">
        <v>1.5</v>
      </c>
      <c r="C51" s="46">
        <v>1</v>
      </c>
      <c r="D51" s="46">
        <v>10</v>
      </c>
      <c r="E51" s="54">
        <f t="shared" si="0"/>
        <v>12.5</v>
      </c>
    </row>
    <row r="52" spans="1:5">
      <c r="A52" s="61" t="s">
        <v>37</v>
      </c>
      <c r="B52" s="46">
        <v>3</v>
      </c>
      <c r="C52" s="46">
        <v>4</v>
      </c>
      <c r="D52" s="46">
        <v>6</v>
      </c>
      <c r="E52" s="54">
        <f t="shared" si="0"/>
        <v>13</v>
      </c>
    </row>
    <row r="53" spans="1:5">
      <c r="A53" s="61" t="s">
        <v>38</v>
      </c>
      <c r="B53" s="46">
        <v>3</v>
      </c>
      <c r="C53" s="46">
        <v>4</v>
      </c>
      <c r="D53" s="46">
        <v>6</v>
      </c>
      <c r="E53" s="54">
        <f t="shared" si="0"/>
        <v>13</v>
      </c>
    </row>
    <row r="54" spans="1:5">
      <c r="A54" s="61" t="s">
        <v>39</v>
      </c>
      <c r="B54" s="46">
        <v>3</v>
      </c>
      <c r="C54" s="46">
        <v>4</v>
      </c>
      <c r="D54" s="46">
        <v>14</v>
      </c>
      <c r="E54" s="54">
        <f t="shared" si="0"/>
        <v>21</v>
      </c>
    </row>
    <row r="55" spans="1:5">
      <c r="A55" s="61" t="s">
        <v>40</v>
      </c>
      <c r="B55" s="46">
        <v>3</v>
      </c>
      <c r="C55" s="46">
        <v>3</v>
      </c>
      <c r="D55" s="46">
        <v>4</v>
      </c>
      <c r="E55" s="54">
        <f t="shared" si="0"/>
        <v>10</v>
      </c>
    </row>
    <row r="56" spans="1:5">
      <c r="A56" s="61" t="s">
        <v>41</v>
      </c>
      <c r="B56" s="46">
        <v>3</v>
      </c>
      <c r="C56" s="46">
        <v>4</v>
      </c>
      <c r="D56" s="46">
        <v>16</v>
      </c>
      <c r="E56" s="54">
        <f t="shared" si="0"/>
        <v>23</v>
      </c>
    </row>
    <row r="57" spans="1:5">
      <c r="A57" s="61" t="s">
        <v>42</v>
      </c>
      <c r="B57" s="46">
        <v>3</v>
      </c>
      <c r="C57" s="46">
        <v>4</v>
      </c>
      <c r="D57" s="46">
        <v>12</v>
      </c>
      <c r="E57" s="54">
        <f t="shared" si="0"/>
        <v>19</v>
      </c>
    </row>
    <row r="58" spans="1:5">
      <c r="A58" s="61" t="s">
        <v>43</v>
      </c>
      <c r="B58" s="46">
        <v>1.5</v>
      </c>
      <c r="C58" s="46">
        <v>1</v>
      </c>
      <c r="D58" s="46">
        <v>14</v>
      </c>
      <c r="E58" s="54">
        <f t="shared" si="0"/>
        <v>16.5</v>
      </c>
    </row>
    <row r="59" spans="1:5">
      <c r="A59" s="61" t="s">
        <v>44</v>
      </c>
      <c r="B59" s="46">
        <v>3</v>
      </c>
      <c r="C59" s="46">
        <v>4</v>
      </c>
      <c r="D59" s="46">
        <v>14</v>
      </c>
      <c r="E59" s="54">
        <f t="shared" si="0"/>
        <v>21</v>
      </c>
    </row>
    <row r="60" spans="1:5">
      <c r="A60" s="61" t="s">
        <v>45</v>
      </c>
      <c r="B60" s="46">
        <v>3</v>
      </c>
      <c r="C60" s="46">
        <v>3</v>
      </c>
      <c r="D60" s="46">
        <v>12</v>
      </c>
      <c r="E60" s="54">
        <f t="shared" si="0"/>
        <v>18</v>
      </c>
    </row>
    <row r="61" spans="1:5">
      <c r="A61" s="61" t="s">
        <v>46</v>
      </c>
      <c r="B61" s="46">
        <v>3</v>
      </c>
      <c r="C61" s="46">
        <v>2</v>
      </c>
      <c r="D61" s="46">
        <v>6</v>
      </c>
      <c r="E61" s="54">
        <f t="shared" si="0"/>
        <v>11</v>
      </c>
    </row>
    <row r="62" spans="1:5">
      <c r="A62" s="61" t="s">
        <v>47</v>
      </c>
      <c r="B62" s="46">
        <v>3</v>
      </c>
      <c r="C62" s="46">
        <v>4</v>
      </c>
      <c r="D62" s="46">
        <v>10</v>
      </c>
      <c r="E62" s="54">
        <f t="shared" si="0"/>
        <v>17</v>
      </c>
    </row>
    <row r="63" spans="1:5">
      <c r="A63" s="61" t="s">
        <v>74</v>
      </c>
      <c r="B63" s="46">
        <v>3</v>
      </c>
      <c r="C63" s="46">
        <v>4</v>
      </c>
      <c r="D63" s="46">
        <v>12</v>
      </c>
      <c r="E63" s="54">
        <f t="shared" si="0"/>
        <v>19</v>
      </c>
    </row>
    <row r="64" spans="1:5" ht="30.75" customHeight="1">
      <c r="A64" s="61" t="s">
        <v>85</v>
      </c>
      <c r="B64" s="46">
        <v>3</v>
      </c>
      <c r="C64" s="46">
        <v>2</v>
      </c>
      <c r="D64" s="46">
        <v>8</v>
      </c>
      <c r="E64" s="54">
        <f t="shared" si="0"/>
        <v>13</v>
      </c>
    </row>
    <row r="65" spans="1:5">
      <c r="A65" s="61" t="s">
        <v>48</v>
      </c>
      <c r="B65" s="46">
        <v>3</v>
      </c>
      <c r="C65" s="46">
        <v>4</v>
      </c>
      <c r="D65" s="46">
        <v>12</v>
      </c>
      <c r="E65" s="54">
        <f t="shared" si="0"/>
        <v>19</v>
      </c>
    </row>
    <row r="66" spans="1:5">
      <c r="A66" s="61" t="s">
        <v>70</v>
      </c>
      <c r="B66" s="46">
        <v>1.5</v>
      </c>
      <c r="C66" s="46">
        <v>1</v>
      </c>
      <c r="D66" s="46">
        <v>8</v>
      </c>
      <c r="E66" s="54">
        <f t="shared" si="0"/>
        <v>10.5</v>
      </c>
    </row>
    <row r="67" spans="1:5">
      <c r="A67" s="61" t="s">
        <v>49</v>
      </c>
      <c r="B67" s="46">
        <v>1.5</v>
      </c>
      <c r="C67" s="46">
        <v>1</v>
      </c>
      <c r="D67" s="46">
        <v>14</v>
      </c>
      <c r="E67" s="54">
        <f t="shared" si="0"/>
        <v>16.5</v>
      </c>
    </row>
    <row r="68" spans="1:5">
      <c r="A68" s="61" t="s">
        <v>50</v>
      </c>
      <c r="B68" s="46">
        <v>3</v>
      </c>
      <c r="C68" s="46">
        <v>2</v>
      </c>
      <c r="D68" s="46">
        <v>8</v>
      </c>
      <c r="E68" s="54">
        <f t="shared" si="0"/>
        <v>13</v>
      </c>
    </row>
    <row r="69" spans="1:5">
      <c r="A69" s="61" t="s">
        <v>51</v>
      </c>
      <c r="B69" s="46">
        <v>3</v>
      </c>
      <c r="C69" s="46">
        <v>3</v>
      </c>
      <c r="D69" s="46">
        <v>10</v>
      </c>
      <c r="E69" s="54">
        <f t="shared" si="0"/>
        <v>16</v>
      </c>
    </row>
    <row r="70" spans="1:5">
      <c r="A70" s="61" t="s">
        <v>52</v>
      </c>
      <c r="B70" s="46">
        <v>3</v>
      </c>
      <c r="C70" s="46">
        <v>4</v>
      </c>
      <c r="D70" s="46">
        <v>14</v>
      </c>
      <c r="E70" s="54">
        <f t="shared" si="0"/>
        <v>21</v>
      </c>
    </row>
    <row r="71" spans="1:5">
      <c r="A71" s="61" t="s">
        <v>53</v>
      </c>
      <c r="B71" s="46">
        <v>3</v>
      </c>
      <c r="C71" s="46">
        <v>4</v>
      </c>
      <c r="D71" s="46">
        <v>14</v>
      </c>
      <c r="E71" s="54">
        <f t="shared" si="0"/>
        <v>21</v>
      </c>
    </row>
    <row r="72" spans="1:5">
      <c r="A72" s="61" t="s">
        <v>54</v>
      </c>
      <c r="B72" s="46">
        <v>1.5</v>
      </c>
      <c r="C72" s="46">
        <v>1</v>
      </c>
      <c r="D72" s="46">
        <v>10</v>
      </c>
      <c r="E72" s="54">
        <f t="shared" si="0"/>
        <v>12.5</v>
      </c>
    </row>
    <row r="73" spans="1:5">
      <c r="A73" s="61" t="s">
        <v>55</v>
      </c>
      <c r="B73" s="46">
        <v>3</v>
      </c>
      <c r="C73" s="46">
        <v>4</v>
      </c>
      <c r="D73" s="46">
        <v>16</v>
      </c>
      <c r="E73" s="54">
        <f t="shared" ref="E73:E93" si="1">B73+C73+D73</f>
        <v>23</v>
      </c>
    </row>
    <row r="74" spans="1:5">
      <c r="A74" s="61" t="s">
        <v>56</v>
      </c>
      <c r="B74" s="46">
        <v>3</v>
      </c>
      <c r="C74" s="46">
        <v>2</v>
      </c>
      <c r="D74" s="46">
        <v>14</v>
      </c>
      <c r="E74" s="54">
        <f t="shared" si="1"/>
        <v>19</v>
      </c>
    </row>
    <row r="75" spans="1:5">
      <c r="A75" s="61" t="s">
        <v>57</v>
      </c>
      <c r="B75" s="46">
        <v>3</v>
      </c>
      <c r="C75" s="46">
        <v>4</v>
      </c>
      <c r="D75" s="46">
        <v>14</v>
      </c>
      <c r="E75" s="54">
        <f t="shared" si="1"/>
        <v>21</v>
      </c>
    </row>
    <row r="76" spans="1:5">
      <c r="A76" s="61" t="s">
        <v>58</v>
      </c>
      <c r="B76" s="46">
        <v>3</v>
      </c>
      <c r="C76" s="46">
        <v>4</v>
      </c>
      <c r="D76" s="46">
        <v>6</v>
      </c>
      <c r="E76" s="54">
        <f t="shared" si="1"/>
        <v>13</v>
      </c>
    </row>
    <row r="77" spans="1:5">
      <c r="A77" s="61" t="s">
        <v>59</v>
      </c>
      <c r="B77" s="46">
        <v>3</v>
      </c>
      <c r="C77" s="46">
        <v>3</v>
      </c>
      <c r="D77" s="46">
        <v>12</v>
      </c>
      <c r="E77" s="54">
        <f t="shared" si="1"/>
        <v>18</v>
      </c>
    </row>
    <row r="78" spans="1:5">
      <c r="A78" s="61" t="s">
        <v>60</v>
      </c>
      <c r="B78" s="46">
        <v>3</v>
      </c>
      <c r="C78" s="46">
        <v>2</v>
      </c>
      <c r="D78" s="46">
        <v>10</v>
      </c>
      <c r="E78" s="54">
        <f t="shared" si="1"/>
        <v>15</v>
      </c>
    </row>
    <row r="79" spans="1:5">
      <c r="A79" s="61" t="s">
        <v>61</v>
      </c>
      <c r="B79" s="46">
        <v>1.5</v>
      </c>
      <c r="C79" s="46">
        <v>1</v>
      </c>
      <c r="D79" s="46">
        <v>16</v>
      </c>
      <c r="E79" s="54">
        <f t="shared" si="1"/>
        <v>18.5</v>
      </c>
    </row>
    <row r="80" spans="1:5">
      <c r="A80" s="61" t="s">
        <v>71</v>
      </c>
      <c r="B80" s="46">
        <v>1.5</v>
      </c>
      <c r="C80" s="46">
        <v>1</v>
      </c>
      <c r="D80" s="46">
        <v>14</v>
      </c>
      <c r="E80" s="54">
        <f t="shared" si="1"/>
        <v>16.5</v>
      </c>
    </row>
    <row r="81" spans="1:5">
      <c r="A81" s="61" t="s">
        <v>62</v>
      </c>
      <c r="B81" s="46">
        <v>3</v>
      </c>
      <c r="C81" s="46">
        <v>4</v>
      </c>
      <c r="D81" s="46">
        <v>10</v>
      </c>
      <c r="E81" s="54">
        <f t="shared" si="1"/>
        <v>17</v>
      </c>
    </row>
    <row r="82" spans="1:5">
      <c r="A82" s="61" t="s">
        <v>63</v>
      </c>
      <c r="B82" s="46">
        <v>3</v>
      </c>
      <c r="C82" s="46">
        <v>3</v>
      </c>
      <c r="D82" s="46">
        <v>10</v>
      </c>
      <c r="E82" s="54">
        <f t="shared" si="1"/>
        <v>16</v>
      </c>
    </row>
    <row r="83" spans="1:5">
      <c r="A83" s="61" t="s">
        <v>64</v>
      </c>
      <c r="B83" s="46">
        <v>3</v>
      </c>
      <c r="C83" s="46">
        <v>4</v>
      </c>
      <c r="D83" s="46">
        <v>4</v>
      </c>
      <c r="E83" s="54">
        <f t="shared" si="1"/>
        <v>11</v>
      </c>
    </row>
    <row r="84" spans="1:5">
      <c r="A84" s="61" t="s">
        <v>65</v>
      </c>
      <c r="B84" s="46">
        <v>3</v>
      </c>
      <c r="C84" s="46">
        <v>4</v>
      </c>
      <c r="D84" s="46">
        <v>12</v>
      </c>
      <c r="E84" s="54">
        <f t="shared" si="1"/>
        <v>19</v>
      </c>
    </row>
    <row r="85" spans="1:5">
      <c r="A85" s="61" t="s">
        <v>66</v>
      </c>
      <c r="B85" s="46">
        <v>3</v>
      </c>
      <c r="C85" s="46">
        <v>3</v>
      </c>
      <c r="D85" s="46">
        <v>12</v>
      </c>
      <c r="E85" s="54">
        <f t="shared" si="1"/>
        <v>18</v>
      </c>
    </row>
    <row r="86" spans="1:5" ht="31.5">
      <c r="A86" s="61" t="s">
        <v>86</v>
      </c>
      <c r="B86" s="46">
        <v>1.5</v>
      </c>
      <c r="C86" s="46">
        <v>1</v>
      </c>
      <c r="D86" s="46">
        <v>6</v>
      </c>
      <c r="E86" s="54">
        <f>B86+C86+D86</f>
        <v>8.5</v>
      </c>
    </row>
    <row r="87" spans="1:5">
      <c r="A87" s="72" t="s">
        <v>114</v>
      </c>
      <c r="B87" s="73"/>
      <c r="C87" s="73"/>
      <c r="D87" s="73"/>
      <c r="E87" s="54">
        <f>B87+C87+D87</f>
        <v>0</v>
      </c>
    </row>
    <row r="88" spans="1:5">
      <c r="A88" s="61" t="s">
        <v>67</v>
      </c>
      <c r="B88" s="46">
        <v>3</v>
      </c>
      <c r="C88" s="46">
        <v>3</v>
      </c>
      <c r="D88" s="46">
        <v>4</v>
      </c>
      <c r="E88" s="54">
        <f t="shared" si="1"/>
        <v>10</v>
      </c>
    </row>
    <row r="89" spans="1:5">
      <c r="A89" s="61" t="s">
        <v>87</v>
      </c>
      <c r="B89" s="46">
        <v>3</v>
      </c>
      <c r="C89" s="46">
        <v>3</v>
      </c>
      <c r="D89" s="46">
        <v>10</v>
      </c>
      <c r="E89" s="54">
        <f t="shared" si="1"/>
        <v>16</v>
      </c>
    </row>
    <row r="90" spans="1:5" ht="30.75" customHeight="1">
      <c r="A90" s="61" t="s">
        <v>88</v>
      </c>
      <c r="B90" s="46">
        <v>3</v>
      </c>
      <c r="C90" s="46">
        <v>3</v>
      </c>
      <c r="D90" s="46">
        <v>10</v>
      </c>
      <c r="E90" s="54">
        <f t="shared" si="1"/>
        <v>16</v>
      </c>
    </row>
    <row r="91" spans="1:5">
      <c r="A91" s="61" t="s">
        <v>68</v>
      </c>
      <c r="B91" s="46">
        <v>1.5</v>
      </c>
      <c r="C91" s="46">
        <v>1</v>
      </c>
      <c r="D91" s="46">
        <v>8</v>
      </c>
      <c r="E91" s="54">
        <f t="shared" si="1"/>
        <v>10.5</v>
      </c>
    </row>
    <row r="92" spans="1:5" ht="39" customHeight="1">
      <c r="A92" s="61" t="s">
        <v>89</v>
      </c>
      <c r="B92" s="46">
        <v>3</v>
      </c>
      <c r="C92" s="46">
        <v>4</v>
      </c>
      <c r="D92" s="46">
        <v>12</v>
      </c>
      <c r="E92" s="54">
        <f t="shared" si="1"/>
        <v>19</v>
      </c>
    </row>
    <row r="93" spans="1:5" ht="32.25" customHeight="1" thickBot="1">
      <c r="A93" s="62" t="s">
        <v>69</v>
      </c>
      <c r="B93" s="52">
        <v>1.5</v>
      </c>
      <c r="C93" s="52">
        <v>3</v>
      </c>
      <c r="D93" s="52">
        <v>10</v>
      </c>
      <c r="E93" s="55">
        <f t="shared" si="1"/>
        <v>14.5</v>
      </c>
    </row>
  </sheetData>
  <autoFilter ref="A4:E4">
    <sortState ref="A5:E89">
      <sortCondition ref="A4"/>
    </sortState>
  </autoFilter>
  <mergeCells count="2">
    <mergeCell ref="A1:E1"/>
    <mergeCell ref="A2:E3"/>
  </mergeCells>
  <pageMargins left="0.25" right="0.25" top="0.75" bottom="0.75" header="0.3" footer="0.3"/>
  <pageSetup paperSize="8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opLeftCell="A58" zoomScaleNormal="100" workbookViewId="0">
      <selection activeCell="D64" sqref="D64"/>
    </sheetView>
  </sheetViews>
  <sheetFormatPr defaultRowHeight="15.75"/>
  <cols>
    <col min="1" max="1" width="26" style="14" customWidth="1"/>
    <col min="2" max="2" width="15.5" style="10" customWidth="1"/>
    <col min="3" max="3" width="14" style="10" customWidth="1"/>
    <col min="4" max="4" width="14.875" style="10" customWidth="1"/>
    <col min="5" max="5" width="12.375" style="15" customWidth="1"/>
    <col min="6" max="9" width="9" style="15"/>
  </cols>
  <sheetData>
    <row r="1" spans="1:9">
      <c r="A1" s="93" t="s">
        <v>108</v>
      </c>
      <c r="B1" s="94"/>
      <c r="C1" s="94"/>
      <c r="D1" s="94"/>
      <c r="E1" s="95"/>
    </row>
    <row r="2" spans="1:9">
      <c r="A2" s="96"/>
      <c r="B2" s="97"/>
      <c r="C2" s="97"/>
      <c r="D2" s="97"/>
      <c r="E2" s="98"/>
    </row>
    <row r="3" spans="1:9" ht="58.5" customHeight="1" thickBot="1">
      <c r="A3" s="99"/>
      <c r="B3" s="100"/>
      <c r="C3" s="100"/>
      <c r="D3" s="100"/>
      <c r="E3" s="101"/>
      <c r="F3" s="16"/>
      <c r="G3" s="16"/>
      <c r="H3" s="16"/>
      <c r="I3" s="16"/>
    </row>
    <row r="4" spans="1:9" ht="48" thickBot="1">
      <c r="A4" s="22" t="s">
        <v>78</v>
      </c>
      <c r="B4" s="23" t="s">
        <v>105</v>
      </c>
      <c r="C4" s="23" t="s">
        <v>106</v>
      </c>
      <c r="D4" s="23" t="s">
        <v>107</v>
      </c>
      <c r="E4" s="24" t="s">
        <v>109</v>
      </c>
    </row>
    <row r="5" spans="1:9">
      <c r="A5" s="19" t="s">
        <v>0</v>
      </c>
      <c r="B5" s="20">
        <f>'Группа показателей I'!I4</f>
        <v>0</v>
      </c>
      <c r="C5" s="20">
        <f>'Группа показателей II'!F4</f>
        <v>10</v>
      </c>
      <c r="D5" s="20">
        <f>'Группа показателей III'!E5</f>
        <v>17</v>
      </c>
      <c r="E5" s="21">
        <f>(SUM(B5+C5+D5))</f>
        <v>27</v>
      </c>
    </row>
    <row r="6" spans="1:9">
      <c r="A6" s="17" t="s">
        <v>1</v>
      </c>
      <c r="B6" s="20">
        <f>'Группа показателей I'!I5</f>
        <v>7</v>
      </c>
      <c r="C6" s="20">
        <f>'Группа показателей II'!F5</f>
        <v>12</v>
      </c>
      <c r="D6" s="20">
        <f>'Группа показателей III'!E6</f>
        <v>17</v>
      </c>
      <c r="E6" s="21">
        <f t="shared" ref="E6:E74" si="0">(SUM(B6+C6+D6))</f>
        <v>36</v>
      </c>
    </row>
    <row r="7" spans="1:9">
      <c r="A7" s="17" t="s">
        <v>2</v>
      </c>
      <c r="B7" s="20">
        <f>'Группа показателей I'!I6</f>
        <v>7</v>
      </c>
      <c r="C7" s="20">
        <f>'Группа показателей II'!F6</f>
        <v>12</v>
      </c>
      <c r="D7" s="20">
        <f>'Группа показателей III'!E7</f>
        <v>16</v>
      </c>
      <c r="E7" s="21">
        <f t="shared" si="0"/>
        <v>35</v>
      </c>
    </row>
    <row r="8" spans="1:9">
      <c r="A8" s="17" t="s">
        <v>3</v>
      </c>
      <c r="B8" s="20">
        <f>'Группа показателей I'!I7</f>
        <v>2</v>
      </c>
      <c r="C8" s="20">
        <f>'Группа показателей II'!F7</f>
        <v>3</v>
      </c>
      <c r="D8" s="20">
        <f>'Группа показателей III'!E8</f>
        <v>20.5</v>
      </c>
      <c r="E8" s="21">
        <f t="shared" si="0"/>
        <v>25.5</v>
      </c>
    </row>
    <row r="9" spans="1:9">
      <c r="A9" s="17" t="s">
        <v>4</v>
      </c>
      <c r="B9" s="20">
        <f>'Группа показателей I'!I8</f>
        <v>3</v>
      </c>
      <c r="C9" s="20">
        <f>'Группа показателей II'!F8</f>
        <v>12</v>
      </c>
      <c r="D9" s="20">
        <f>'Группа показателей III'!E9</f>
        <v>17</v>
      </c>
      <c r="E9" s="21">
        <f t="shared" si="0"/>
        <v>32</v>
      </c>
    </row>
    <row r="10" spans="1:9">
      <c r="A10" s="17" t="s">
        <v>5</v>
      </c>
      <c r="B10" s="20">
        <f>'Группа показателей I'!I9</f>
        <v>5</v>
      </c>
      <c r="C10" s="20">
        <f>'Группа показателей II'!F9</f>
        <v>11</v>
      </c>
      <c r="D10" s="20">
        <f>'Группа показателей III'!E10</f>
        <v>24</v>
      </c>
      <c r="E10" s="21">
        <f t="shared" si="0"/>
        <v>40</v>
      </c>
    </row>
    <row r="11" spans="1:9">
      <c r="A11" s="17" t="s">
        <v>6</v>
      </c>
      <c r="B11" s="20">
        <f>'Группа показателей I'!I10</f>
        <v>5</v>
      </c>
      <c r="C11" s="20">
        <f>'Группа показателей II'!F10</f>
        <v>12</v>
      </c>
      <c r="D11" s="20">
        <f>'Группа показателей III'!E11</f>
        <v>19</v>
      </c>
      <c r="E11" s="21">
        <f t="shared" si="0"/>
        <v>36</v>
      </c>
    </row>
    <row r="12" spans="1:9">
      <c r="A12" s="17" t="s">
        <v>7</v>
      </c>
      <c r="B12" s="20">
        <f>'Группа показателей I'!I11</f>
        <v>4</v>
      </c>
      <c r="C12" s="20">
        <f>'Группа показателей II'!F11</f>
        <v>11</v>
      </c>
      <c r="D12" s="20">
        <f>'Группа показателей III'!E12</f>
        <v>15</v>
      </c>
      <c r="E12" s="21">
        <f t="shared" si="0"/>
        <v>30</v>
      </c>
    </row>
    <row r="13" spans="1:9">
      <c r="A13" s="17" t="s">
        <v>8</v>
      </c>
      <c r="B13" s="20">
        <f>'Группа показателей I'!I12</f>
        <v>3.5</v>
      </c>
      <c r="C13" s="20">
        <f>'Группа показателей II'!F12</f>
        <v>11</v>
      </c>
      <c r="D13" s="20">
        <f>'Группа показателей III'!E13</f>
        <v>4.5</v>
      </c>
      <c r="E13" s="21">
        <f t="shared" si="0"/>
        <v>19</v>
      </c>
    </row>
    <row r="14" spans="1:9">
      <c r="A14" s="17" t="s">
        <v>9</v>
      </c>
      <c r="B14" s="20">
        <f>'Группа показателей I'!I13</f>
        <v>4</v>
      </c>
      <c r="C14" s="20">
        <f>'Группа показателей II'!F13</f>
        <v>12</v>
      </c>
      <c r="D14" s="20">
        <f>'Группа показателей III'!E14</f>
        <v>20</v>
      </c>
      <c r="E14" s="21">
        <f t="shared" si="0"/>
        <v>36</v>
      </c>
    </row>
    <row r="15" spans="1:9" ht="31.5">
      <c r="A15" s="17" t="s">
        <v>115</v>
      </c>
      <c r="B15" s="20">
        <f>'Группа показателей I'!I14</f>
        <v>6.5</v>
      </c>
      <c r="C15" s="20">
        <f>'Группа показателей II'!F14</f>
        <v>12</v>
      </c>
      <c r="D15" s="20">
        <f>'Группа показателей III'!E15</f>
        <v>0</v>
      </c>
      <c r="E15" s="21">
        <f t="shared" si="0"/>
        <v>18.5</v>
      </c>
    </row>
    <row r="16" spans="1:9" ht="31.5">
      <c r="A16" s="17" t="s">
        <v>80</v>
      </c>
      <c r="B16" s="20">
        <f>'Группа показателей I'!I15</f>
        <v>3</v>
      </c>
      <c r="C16" s="20">
        <f>'Группа показателей II'!F15</f>
        <v>12</v>
      </c>
      <c r="D16" s="20">
        <f>'Группа показателей III'!E16</f>
        <v>10.5</v>
      </c>
      <c r="E16" s="21">
        <f t="shared" si="0"/>
        <v>25.5</v>
      </c>
    </row>
    <row r="17" spans="1:5">
      <c r="A17" s="17" t="s">
        <v>10</v>
      </c>
      <c r="B17" s="20">
        <f>'Группа показателей I'!I16</f>
        <v>7</v>
      </c>
      <c r="C17" s="20">
        <f>'Группа показателей II'!F16</f>
        <v>9</v>
      </c>
      <c r="D17" s="20">
        <f>'Группа показателей III'!E17</f>
        <v>12.5</v>
      </c>
      <c r="E17" s="21">
        <f t="shared" si="0"/>
        <v>28.5</v>
      </c>
    </row>
    <row r="18" spans="1:5">
      <c r="A18" s="17" t="s">
        <v>117</v>
      </c>
      <c r="B18" s="20">
        <f>'Группа показателей I'!I17</f>
        <v>3</v>
      </c>
      <c r="C18" s="20">
        <f>'Группа показателей II'!F17</f>
        <v>2</v>
      </c>
      <c r="D18" s="20">
        <f>'Группа показателей III'!E18</f>
        <v>0</v>
      </c>
      <c r="E18" s="21">
        <f t="shared" si="0"/>
        <v>5</v>
      </c>
    </row>
    <row r="19" spans="1:5">
      <c r="A19" s="17" t="s">
        <v>75</v>
      </c>
      <c r="B19" s="20">
        <f>'Группа показателей I'!I18</f>
        <v>5</v>
      </c>
      <c r="C19" s="20">
        <f>'Группа показателей II'!F18</f>
        <v>3</v>
      </c>
      <c r="D19" s="20">
        <f>'Группа показателей III'!E19</f>
        <v>6.5</v>
      </c>
      <c r="E19" s="21">
        <f t="shared" si="0"/>
        <v>14.5</v>
      </c>
    </row>
    <row r="20" spans="1:5">
      <c r="A20" s="17" t="s">
        <v>11</v>
      </c>
      <c r="B20" s="20">
        <f>'Группа показателей I'!I19</f>
        <v>7</v>
      </c>
      <c r="C20" s="20">
        <f>'Группа показателей II'!F19</f>
        <v>12</v>
      </c>
      <c r="D20" s="20">
        <f>'Группа показателей III'!E20</f>
        <v>14.5</v>
      </c>
      <c r="E20" s="21">
        <f t="shared" si="0"/>
        <v>33.5</v>
      </c>
    </row>
    <row r="21" spans="1:5" ht="31.5">
      <c r="A21" s="17" t="s">
        <v>81</v>
      </c>
      <c r="B21" s="20">
        <f>'Группа показателей I'!I20</f>
        <v>5</v>
      </c>
      <c r="C21" s="20">
        <f>'Группа показателей II'!F20</f>
        <v>11</v>
      </c>
      <c r="D21" s="20">
        <f>'Группа показателей III'!E21</f>
        <v>17</v>
      </c>
      <c r="E21" s="21">
        <f t="shared" si="0"/>
        <v>33</v>
      </c>
    </row>
    <row r="22" spans="1:5">
      <c r="A22" s="17" t="s">
        <v>12</v>
      </c>
      <c r="B22" s="20">
        <f>'Группа показателей I'!I21</f>
        <v>7</v>
      </c>
      <c r="C22" s="20">
        <f>'Группа показателей II'!F21</f>
        <v>12</v>
      </c>
      <c r="D22" s="20">
        <f>'Группа показателей III'!E22</f>
        <v>13</v>
      </c>
      <c r="E22" s="21">
        <f t="shared" si="0"/>
        <v>32</v>
      </c>
    </row>
    <row r="23" spans="1:5">
      <c r="A23" s="17" t="s">
        <v>13</v>
      </c>
      <c r="B23" s="20">
        <f>'Группа показателей I'!I22</f>
        <v>3</v>
      </c>
      <c r="C23" s="20">
        <f>'Группа показателей II'!F22</f>
        <v>8</v>
      </c>
      <c r="D23" s="20">
        <f>'Группа показателей III'!E23</f>
        <v>8.5</v>
      </c>
      <c r="E23" s="21">
        <f t="shared" si="0"/>
        <v>19.5</v>
      </c>
    </row>
    <row r="24" spans="1:5">
      <c r="A24" s="17" t="s">
        <v>14</v>
      </c>
      <c r="B24" s="20">
        <f>'Группа показателей I'!I23</f>
        <v>3.5</v>
      </c>
      <c r="C24" s="20">
        <f>'Группа показателей II'!F23</f>
        <v>3</v>
      </c>
      <c r="D24" s="20">
        <f>'Группа показателей III'!E24</f>
        <v>16</v>
      </c>
      <c r="E24" s="21">
        <f t="shared" si="0"/>
        <v>22.5</v>
      </c>
    </row>
    <row r="25" spans="1:5" ht="31.5">
      <c r="A25" s="17" t="s">
        <v>82</v>
      </c>
      <c r="B25" s="20">
        <f>'Группа показателей I'!I24</f>
        <v>4</v>
      </c>
      <c r="C25" s="20">
        <f>'Группа показателей II'!F24</f>
        <v>12</v>
      </c>
      <c r="D25" s="20">
        <f>'Группа показателей III'!E25</f>
        <v>19</v>
      </c>
      <c r="E25" s="21">
        <f t="shared" si="0"/>
        <v>35</v>
      </c>
    </row>
    <row r="26" spans="1:5">
      <c r="A26" s="17" t="s">
        <v>83</v>
      </c>
      <c r="B26" s="20">
        <f>'Группа показателей I'!I25</f>
        <v>5</v>
      </c>
      <c r="C26" s="20">
        <f>'Группа показателей II'!F25</f>
        <v>11</v>
      </c>
      <c r="D26" s="20">
        <f>'Группа показателей III'!E26</f>
        <v>17</v>
      </c>
      <c r="E26" s="21">
        <f t="shared" si="0"/>
        <v>33</v>
      </c>
    </row>
    <row r="27" spans="1:5">
      <c r="A27" s="17" t="s">
        <v>16</v>
      </c>
      <c r="B27" s="20">
        <f>'Группа показателей I'!I26</f>
        <v>7</v>
      </c>
      <c r="C27" s="20">
        <f>'Группа показателей II'!F26</f>
        <v>12</v>
      </c>
      <c r="D27" s="20">
        <f>'Группа показателей III'!E27</f>
        <v>25</v>
      </c>
      <c r="E27" s="21">
        <f t="shared" si="0"/>
        <v>44</v>
      </c>
    </row>
    <row r="28" spans="1:5">
      <c r="A28" s="17" t="s">
        <v>17</v>
      </c>
      <c r="B28" s="20">
        <f>'Группа показателей I'!I27</f>
        <v>7</v>
      </c>
      <c r="C28" s="20">
        <f>'Группа показателей II'!F27</f>
        <v>12</v>
      </c>
      <c r="D28" s="20">
        <f>'Группа показателей III'!E28</f>
        <v>19</v>
      </c>
      <c r="E28" s="21">
        <f t="shared" si="0"/>
        <v>38</v>
      </c>
    </row>
    <row r="29" spans="1:5">
      <c r="A29" s="17" t="s">
        <v>18</v>
      </c>
      <c r="B29" s="20">
        <f>'Группа показателей I'!I28</f>
        <v>5</v>
      </c>
      <c r="C29" s="20">
        <f>'Группа показателей II'!F28</f>
        <v>12</v>
      </c>
      <c r="D29" s="20">
        <f>'Группа показателей III'!E29</f>
        <v>12</v>
      </c>
      <c r="E29" s="21">
        <f t="shared" si="0"/>
        <v>29</v>
      </c>
    </row>
    <row r="30" spans="1:5">
      <c r="A30" s="17" t="s">
        <v>19</v>
      </c>
      <c r="B30" s="20">
        <f>'Группа показателей I'!I29</f>
        <v>6</v>
      </c>
      <c r="C30" s="20">
        <f>'Группа показателей II'!F29</f>
        <v>11</v>
      </c>
      <c r="D30" s="20">
        <f>'Группа показателей III'!E30</f>
        <v>23</v>
      </c>
      <c r="E30" s="21">
        <f>(SUM(B30+C30+D30))</f>
        <v>40</v>
      </c>
    </row>
    <row r="31" spans="1:5">
      <c r="A31" s="17" t="s">
        <v>20</v>
      </c>
      <c r="B31" s="20">
        <f>'Группа показателей I'!I30</f>
        <v>7</v>
      </c>
      <c r="C31" s="20">
        <f>'Группа показателей II'!F30</f>
        <v>12</v>
      </c>
      <c r="D31" s="20">
        <f>'Группа показателей III'!E31</f>
        <v>17</v>
      </c>
      <c r="E31" s="21">
        <f t="shared" si="0"/>
        <v>36</v>
      </c>
    </row>
    <row r="32" spans="1:5">
      <c r="A32" s="17" t="s">
        <v>21</v>
      </c>
      <c r="B32" s="20">
        <f>'Группа показателей I'!I31</f>
        <v>4</v>
      </c>
      <c r="C32" s="20">
        <f>'Группа показателей II'!F31</f>
        <v>10</v>
      </c>
      <c r="D32" s="20">
        <f>'Группа показателей III'!E32</f>
        <v>9</v>
      </c>
      <c r="E32" s="21">
        <f t="shared" si="0"/>
        <v>23</v>
      </c>
    </row>
    <row r="33" spans="1:5">
      <c r="A33" s="17" t="s">
        <v>22</v>
      </c>
      <c r="B33" s="20">
        <f>'Группа показателей I'!I32</f>
        <v>7</v>
      </c>
      <c r="C33" s="20">
        <f>'Группа показателей II'!F32</f>
        <v>3</v>
      </c>
      <c r="D33" s="20">
        <f>'Группа показателей III'!E33</f>
        <v>8.5</v>
      </c>
      <c r="E33" s="21">
        <f t="shared" si="0"/>
        <v>18.5</v>
      </c>
    </row>
    <row r="34" spans="1:5">
      <c r="A34" s="17" t="s">
        <v>23</v>
      </c>
      <c r="B34" s="20">
        <f>'Группа показателей I'!I33</f>
        <v>5</v>
      </c>
      <c r="C34" s="20">
        <f>'Группа показателей II'!F33</f>
        <v>10</v>
      </c>
      <c r="D34" s="20">
        <f>'Группа показателей III'!E34</f>
        <v>21</v>
      </c>
      <c r="E34" s="21">
        <f t="shared" si="0"/>
        <v>36</v>
      </c>
    </row>
    <row r="35" spans="1:5" ht="31.5">
      <c r="A35" s="17" t="s">
        <v>116</v>
      </c>
      <c r="B35" s="20">
        <f>'Группа показателей I'!I34</f>
        <v>0</v>
      </c>
      <c r="C35" s="20">
        <f>'Группа показателей II'!F34</f>
        <v>2</v>
      </c>
      <c r="D35" s="20">
        <f>'Группа показателей III'!E35</f>
        <v>0</v>
      </c>
      <c r="E35" s="21">
        <f t="shared" si="0"/>
        <v>2</v>
      </c>
    </row>
    <row r="36" spans="1:5">
      <c r="A36" s="17" t="s">
        <v>24</v>
      </c>
      <c r="B36" s="20">
        <f>'Группа показателей I'!I35</f>
        <v>6</v>
      </c>
      <c r="C36" s="20">
        <f>'Группа показателей II'!F35</f>
        <v>12</v>
      </c>
      <c r="D36" s="20">
        <f>'Группа показателей III'!E36</f>
        <v>15</v>
      </c>
      <c r="E36" s="21">
        <f t="shared" si="0"/>
        <v>33</v>
      </c>
    </row>
    <row r="37" spans="1:5">
      <c r="A37" s="17" t="s">
        <v>72</v>
      </c>
      <c r="B37" s="20">
        <f>'Группа показателей I'!I36</f>
        <v>4.5</v>
      </c>
      <c r="C37" s="20">
        <f>'Группа показателей II'!F36</f>
        <v>11</v>
      </c>
      <c r="D37" s="20">
        <f>'Группа показателей III'!E37</f>
        <v>14</v>
      </c>
      <c r="E37" s="21">
        <f t="shared" si="0"/>
        <v>29.5</v>
      </c>
    </row>
    <row r="38" spans="1:5">
      <c r="A38" s="17" t="s">
        <v>25</v>
      </c>
      <c r="B38" s="20">
        <f>'Группа показателей I'!I37</f>
        <v>7</v>
      </c>
      <c r="C38" s="20">
        <f>'Группа показателей II'!F37</f>
        <v>3</v>
      </c>
      <c r="D38" s="20">
        <f>'Группа показателей III'!E38</f>
        <v>20</v>
      </c>
      <c r="E38" s="21">
        <f t="shared" si="0"/>
        <v>30</v>
      </c>
    </row>
    <row r="39" spans="1:5">
      <c r="A39" s="34" t="s">
        <v>26</v>
      </c>
      <c r="B39" s="20">
        <f>'Группа показателей I'!I38</f>
        <v>3</v>
      </c>
      <c r="C39" s="20">
        <f>'Группа показателей II'!F38</f>
        <v>3</v>
      </c>
      <c r="D39" s="20">
        <f>'Группа показателей III'!E39</f>
        <v>18</v>
      </c>
      <c r="E39" s="21">
        <f t="shared" si="0"/>
        <v>24</v>
      </c>
    </row>
    <row r="40" spans="1:5" ht="31.5">
      <c r="A40" s="17" t="s">
        <v>84</v>
      </c>
      <c r="B40" s="20">
        <f>'Группа показателей I'!I39</f>
        <v>5</v>
      </c>
      <c r="C40" s="20">
        <f>'Группа показателей II'!F39</f>
        <v>10</v>
      </c>
      <c r="D40" s="20">
        <f>'Группа показателей III'!E40</f>
        <v>23</v>
      </c>
      <c r="E40" s="21">
        <f t="shared" si="0"/>
        <v>38</v>
      </c>
    </row>
    <row r="41" spans="1:5">
      <c r="A41" s="17" t="s">
        <v>27</v>
      </c>
      <c r="B41" s="20">
        <f>'Группа показателей I'!I40</f>
        <v>5</v>
      </c>
      <c r="C41" s="20">
        <f>'Группа показателей II'!F40</f>
        <v>12</v>
      </c>
      <c r="D41" s="20">
        <f>'Группа показателей III'!E41</f>
        <v>25</v>
      </c>
      <c r="E41" s="21">
        <f t="shared" si="0"/>
        <v>42</v>
      </c>
    </row>
    <row r="42" spans="1:5">
      <c r="A42" s="17" t="s">
        <v>28</v>
      </c>
      <c r="B42" s="20">
        <f>'Группа показателей I'!I41</f>
        <v>5</v>
      </c>
      <c r="C42" s="20">
        <f>'Группа показателей II'!F41</f>
        <v>12</v>
      </c>
      <c r="D42" s="20">
        <f>'Группа показателей III'!E42</f>
        <v>13</v>
      </c>
      <c r="E42" s="21">
        <f t="shared" si="0"/>
        <v>30</v>
      </c>
    </row>
    <row r="43" spans="1:5">
      <c r="A43" s="17" t="s">
        <v>29</v>
      </c>
      <c r="B43" s="20">
        <f>'Группа показателей I'!I42</f>
        <v>4</v>
      </c>
      <c r="C43" s="20">
        <f>'Группа показателей II'!F42</f>
        <v>11</v>
      </c>
      <c r="D43" s="20">
        <f>'Группа показателей III'!E43</f>
        <v>13</v>
      </c>
      <c r="E43" s="21">
        <f t="shared" si="0"/>
        <v>28</v>
      </c>
    </row>
    <row r="44" spans="1:5">
      <c r="A44" s="17" t="s">
        <v>30</v>
      </c>
      <c r="B44" s="20">
        <f>'Группа показателей I'!I43</f>
        <v>7</v>
      </c>
      <c r="C44" s="20">
        <f>'Группа показателей II'!F43</f>
        <v>12</v>
      </c>
      <c r="D44" s="20">
        <f>'Группа показателей III'!E44</f>
        <v>12.5</v>
      </c>
      <c r="E44" s="21">
        <f t="shared" si="0"/>
        <v>31.5</v>
      </c>
    </row>
    <row r="45" spans="1:5">
      <c r="A45" s="17" t="s">
        <v>31</v>
      </c>
      <c r="B45" s="20">
        <f>'Группа показателей I'!I44</f>
        <v>4</v>
      </c>
      <c r="C45" s="20">
        <f>'Группа показателей II'!F44</f>
        <v>2</v>
      </c>
      <c r="D45" s="20">
        <f>'Группа показателей III'!E45</f>
        <v>8.5</v>
      </c>
      <c r="E45" s="21">
        <f t="shared" si="0"/>
        <v>14.5</v>
      </c>
    </row>
    <row r="46" spans="1:5">
      <c r="A46" s="17" t="s">
        <v>32</v>
      </c>
      <c r="B46" s="20">
        <f>'Группа показателей I'!I45</f>
        <v>5</v>
      </c>
      <c r="C46" s="20">
        <f>'Группа показателей II'!F45</f>
        <v>11</v>
      </c>
      <c r="D46" s="20">
        <f>'Группа показателей III'!E46</f>
        <v>13</v>
      </c>
      <c r="E46" s="21">
        <f t="shared" si="0"/>
        <v>29</v>
      </c>
    </row>
    <row r="47" spans="1:5">
      <c r="A47" s="17" t="s">
        <v>33</v>
      </c>
      <c r="B47" s="20">
        <f>'Группа показателей I'!I46</f>
        <v>5</v>
      </c>
      <c r="C47" s="20">
        <f>'Группа показателей II'!F46</f>
        <v>12</v>
      </c>
      <c r="D47" s="20">
        <f>'Группа показателей III'!E47</f>
        <v>17</v>
      </c>
      <c r="E47" s="21">
        <f t="shared" si="0"/>
        <v>34</v>
      </c>
    </row>
    <row r="48" spans="1:5">
      <c r="A48" s="17" t="s">
        <v>34</v>
      </c>
      <c r="B48" s="20">
        <f>'Группа показателей I'!I47</f>
        <v>5</v>
      </c>
      <c r="C48" s="20">
        <f>'Группа показателей II'!F47</f>
        <v>12</v>
      </c>
      <c r="D48" s="20">
        <f>'Группа показателей III'!E48</f>
        <v>13</v>
      </c>
      <c r="E48" s="21">
        <f t="shared" si="0"/>
        <v>30</v>
      </c>
    </row>
    <row r="49" spans="1:5">
      <c r="A49" s="17" t="s">
        <v>35</v>
      </c>
      <c r="B49" s="20">
        <f>'Группа показателей I'!I48</f>
        <v>5</v>
      </c>
      <c r="C49" s="20">
        <f>'Группа показателей II'!F48</f>
        <v>11</v>
      </c>
      <c r="D49" s="20">
        <f>'Группа показателей III'!E49</f>
        <v>15</v>
      </c>
      <c r="E49" s="21">
        <f t="shared" si="0"/>
        <v>31</v>
      </c>
    </row>
    <row r="50" spans="1:5">
      <c r="A50" s="17" t="s">
        <v>73</v>
      </c>
      <c r="B50" s="20">
        <f>'Группа показателей I'!I49</f>
        <v>7</v>
      </c>
      <c r="C50" s="20">
        <f>'Группа показателей II'!F49</f>
        <v>12</v>
      </c>
      <c r="D50" s="20">
        <f>'Группа показателей III'!E50</f>
        <v>8.5</v>
      </c>
      <c r="E50" s="21">
        <f>(SUM(B50+C50+D50))</f>
        <v>27.5</v>
      </c>
    </row>
    <row r="51" spans="1:5">
      <c r="A51" s="17" t="s">
        <v>36</v>
      </c>
      <c r="B51" s="20">
        <f>'Группа показателей I'!I50</f>
        <v>4</v>
      </c>
      <c r="C51" s="20">
        <f>'Группа показателей II'!F50</f>
        <v>12</v>
      </c>
      <c r="D51" s="20">
        <f>'Группа показателей III'!E51</f>
        <v>12.5</v>
      </c>
      <c r="E51" s="21">
        <f t="shared" si="0"/>
        <v>28.5</v>
      </c>
    </row>
    <row r="52" spans="1:5">
      <c r="A52" s="17" t="s">
        <v>37</v>
      </c>
      <c r="B52" s="20">
        <f>'Группа показателей I'!I51</f>
        <v>1</v>
      </c>
      <c r="C52" s="20">
        <f>'Группа показателей II'!F51</f>
        <v>11</v>
      </c>
      <c r="D52" s="20">
        <f>'Группа показателей III'!E52</f>
        <v>13</v>
      </c>
      <c r="E52" s="21">
        <f t="shared" si="0"/>
        <v>25</v>
      </c>
    </row>
    <row r="53" spans="1:5">
      <c r="A53" s="17" t="s">
        <v>38</v>
      </c>
      <c r="B53" s="20">
        <f>'Группа показателей I'!I52</f>
        <v>4.5</v>
      </c>
      <c r="C53" s="20">
        <f>'Группа показателей II'!F52</f>
        <v>10</v>
      </c>
      <c r="D53" s="20">
        <f>'Группа показателей III'!E53</f>
        <v>13</v>
      </c>
      <c r="E53" s="21">
        <f t="shared" si="0"/>
        <v>27.5</v>
      </c>
    </row>
    <row r="54" spans="1:5">
      <c r="A54" s="17" t="s">
        <v>39</v>
      </c>
      <c r="B54" s="20">
        <f>'Группа показателей I'!I53</f>
        <v>7</v>
      </c>
      <c r="C54" s="20">
        <f>'Группа показателей II'!F53</f>
        <v>11</v>
      </c>
      <c r="D54" s="20">
        <f>'Группа показателей III'!E54</f>
        <v>21</v>
      </c>
      <c r="E54" s="21">
        <f t="shared" si="0"/>
        <v>39</v>
      </c>
    </row>
    <row r="55" spans="1:5">
      <c r="A55" s="17" t="s">
        <v>40</v>
      </c>
      <c r="B55" s="20">
        <f>'Группа показателей I'!I54</f>
        <v>4.5</v>
      </c>
      <c r="C55" s="20">
        <f>'Группа показателей II'!F54</f>
        <v>11</v>
      </c>
      <c r="D55" s="20">
        <f>'Группа показателей III'!E55</f>
        <v>10</v>
      </c>
      <c r="E55" s="21">
        <f t="shared" si="0"/>
        <v>25.5</v>
      </c>
    </row>
    <row r="56" spans="1:5">
      <c r="A56" s="17" t="s">
        <v>41</v>
      </c>
      <c r="B56" s="20">
        <f>'Группа показателей I'!I55</f>
        <v>4</v>
      </c>
      <c r="C56" s="20">
        <f>'Группа показателей II'!F55</f>
        <v>10</v>
      </c>
      <c r="D56" s="20">
        <f>'Группа показателей III'!E56</f>
        <v>23</v>
      </c>
      <c r="E56" s="21">
        <f t="shared" si="0"/>
        <v>37</v>
      </c>
    </row>
    <row r="57" spans="1:5">
      <c r="A57" s="17" t="s">
        <v>42</v>
      </c>
      <c r="B57" s="20">
        <f>'Группа показателей I'!I56</f>
        <v>6.5</v>
      </c>
      <c r="C57" s="20">
        <f>'Группа показателей II'!F56</f>
        <v>12</v>
      </c>
      <c r="D57" s="20">
        <f>'Группа показателей III'!E57</f>
        <v>19</v>
      </c>
      <c r="E57" s="21">
        <f t="shared" si="0"/>
        <v>37.5</v>
      </c>
    </row>
    <row r="58" spans="1:5">
      <c r="A58" s="17" t="s">
        <v>43</v>
      </c>
      <c r="B58" s="20">
        <f>'Группа показателей I'!I57</f>
        <v>3.5</v>
      </c>
      <c r="C58" s="20">
        <f>'Группа показателей II'!F57</f>
        <v>9</v>
      </c>
      <c r="D58" s="20">
        <f>'Группа показателей III'!E58</f>
        <v>16.5</v>
      </c>
      <c r="E58" s="21">
        <f t="shared" si="0"/>
        <v>29</v>
      </c>
    </row>
    <row r="59" spans="1:5">
      <c r="A59" s="17" t="s">
        <v>44</v>
      </c>
      <c r="B59" s="20">
        <f>'Группа показателей I'!I58</f>
        <v>7</v>
      </c>
      <c r="C59" s="20">
        <f>'Группа показателей II'!F58</f>
        <v>12</v>
      </c>
      <c r="D59" s="20">
        <f>'Группа показателей III'!E59</f>
        <v>21</v>
      </c>
      <c r="E59" s="21">
        <f t="shared" si="0"/>
        <v>40</v>
      </c>
    </row>
    <row r="60" spans="1:5">
      <c r="A60" s="17" t="s">
        <v>45</v>
      </c>
      <c r="B60" s="20">
        <f>'Группа показателей I'!I59</f>
        <v>7</v>
      </c>
      <c r="C60" s="20">
        <f>'Группа показателей II'!F59</f>
        <v>12</v>
      </c>
      <c r="D60" s="20">
        <f>'Группа показателей III'!E60</f>
        <v>18</v>
      </c>
      <c r="E60" s="21">
        <f t="shared" si="0"/>
        <v>37</v>
      </c>
    </row>
    <row r="61" spans="1:5">
      <c r="A61" s="17" t="s">
        <v>46</v>
      </c>
      <c r="B61" s="20">
        <f>'Группа показателей I'!I60</f>
        <v>5</v>
      </c>
      <c r="C61" s="20">
        <f>'Группа показателей II'!F60</f>
        <v>12</v>
      </c>
      <c r="D61" s="20">
        <f>'Группа показателей III'!E61</f>
        <v>11</v>
      </c>
      <c r="E61" s="21">
        <f t="shared" si="0"/>
        <v>28</v>
      </c>
    </row>
    <row r="62" spans="1:5">
      <c r="A62" s="17" t="s">
        <v>47</v>
      </c>
      <c r="B62" s="20">
        <f>'Группа показателей I'!I61</f>
        <v>6</v>
      </c>
      <c r="C62" s="20">
        <f>'Группа показателей II'!F61</f>
        <v>12</v>
      </c>
      <c r="D62" s="20">
        <f>'Группа показателей III'!E62</f>
        <v>17</v>
      </c>
      <c r="E62" s="21">
        <f t="shared" si="0"/>
        <v>35</v>
      </c>
    </row>
    <row r="63" spans="1:5">
      <c r="A63" s="17" t="s">
        <v>74</v>
      </c>
      <c r="B63" s="20">
        <f>'Группа показателей I'!I62</f>
        <v>5</v>
      </c>
      <c r="C63" s="20">
        <f>'Группа показателей II'!F62</f>
        <v>12</v>
      </c>
      <c r="D63" s="20">
        <f>'Группа показателей III'!E63</f>
        <v>19</v>
      </c>
      <c r="E63" s="21">
        <f t="shared" si="0"/>
        <v>36</v>
      </c>
    </row>
    <row r="64" spans="1:5" ht="31.5">
      <c r="A64" s="17" t="s">
        <v>85</v>
      </c>
      <c r="B64" s="20">
        <f>'Группа показателей I'!I63</f>
        <v>5.5</v>
      </c>
      <c r="C64" s="20">
        <f>'Группа показателей II'!F63</f>
        <v>11</v>
      </c>
      <c r="D64" s="20">
        <f>'Группа показателей III'!E64</f>
        <v>13</v>
      </c>
      <c r="E64" s="21">
        <f t="shared" si="0"/>
        <v>29.5</v>
      </c>
    </row>
    <row r="65" spans="1:5">
      <c r="A65" s="17" t="s">
        <v>48</v>
      </c>
      <c r="B65" s="20">
        <f>'Группа показателей I'!I64</f>
        <v>7</v>
      </c>
      <c r="C65" s="20">
        <f>'Группа показателей II'!F64</f>
        <v>11</v>
      </c>
      <c r="D65" s="20">
        <f>'Группа показателей III'!E65</f>
        <v>19</v>
      </c>
      <c r="E65" s="21">
        <f t="shared" si="0"/>
        <v>37</v>
      </c>
    </row>
    <row r="66" spans="1:5">
      <c r="A66" s="17" t="s">
        <v>70</v>
      </c>
      <c r="B66" s="20">
        <f>'Группа показателей I'!I65</f>
        <v>2</v>
      </c>
      <c r="C66" s="20">
        <f>'Группа показателей II'!F65</f>
        <v>3</v>
      </c>
      <c r="D66" s="20">
        <f>'Группа показателей III'!E66</f>
        <v>10.5</v>
      </c>
      <c r="E66" s="21">
        <f t="shared" si="0"/>
        <v>15.5</v>
      </c>
    </row>
    <row r="67" spans="1:5">
      <c r="A67" s="17" t="s">
        <v>49</v>
      </c>
      <c r="B67" s="20">
        <f>'Группа показателей I'!I66</f>
        <v>2.5</v>
      </c>
      <c r="C67" s="20">
        <f>'Группа показателей II'!F66</f>
        <v>3</v>
      </c>
      <c r="D67" s="20">
        <f>'Группа показателей III'!E67</f>
        <v>16.5</v>
      </c>
      <c r="E67" s="21">
        <f t="shared" si="0"/>
        <v>22</v>
      </c>
    </row>
    <row r="68" spans="1:5">
      <c r="A68" s="17" t="s">
        <v>50</v>
      </c>
      <c r="B68" s="20">
        <f>'Группа показателей I'!I67</f>
        <v>2</v>
      </c>
      <c r="C68" s="20">
        <f>'Группа показателей II'!F67</f>
        <v>11</v>
      </c>
      <c r="D68" s="20">
        <f>'Группа показателей III'!E68</f>
        <v>13</v>
      </c>
      <c r="E68" s="21">
        <f t="shared" si="0"/>
        <v>26</v>
      </c>
    </row>
    <row r="69" spans="1:5">
      <c r="A69" s="17" t="s">
        <v>51</v>
      </c>
      <c r="B69" s="20">
        <f>'Группа показателей I'!I68</f>
        <v>4</v>
      </c>
      <c r="C69" s="20">
        <f>'Группа показателей II'!F68</f>
        <v>12</v>
      </c>
      <c r="D69" s="20">
        <f>'Группа показателей III'!E69</f>
        <v>16</v>
      </c>
      <c r="E69" s="21">
        <f t="shared" si="0"/>
        <v>32</v>
      </c>
    </row>
    <row r="70" spans="1:5">
      <c r="A70" s="17" t="s">
        <v>52</v>
      </c>
      <c r="B70" s="20">
        <f>'Группа показателей I'!I69</f>
        <v>7</v>
      </c>
      <c r="C70" s="20">
        <f>'Группа показателей II'!F69</f>
        <v>12</v>
      </c>
      <c r="D70" s="20">
        <f>'Группа показателей III'!E70</f>
        <v>21</v>
      </c>
      <c r="E70" s="21">
        <f t="shared" si="0"/>
        <v>40</v>
      </c>
    </row>
    <row r="71" spans="1:5">
      <c r="A71" s="17" t="s">
        <v>53</v>
      </c>
      <c r="B71" s="20">
        <f>'Группа показателей I'!I70</f>
        <v>7</v>
      </c>
      <c r="C71" s="20">
        <f>'Группа показателей II'!F70</f>
        <v>12</v>
      </c>
      <c r="D71" s="20">
        <f>'Группа показателей III'!E71</f>
        <v>21</v>
      </c>
      <c r="E71" s="21">
        <f t="shared" si="0"/>
        <v>40</v>
      </c>
    </row>
    <row r="72" spans="1:5">
      <c r="A72" s="17" t="s">
        <v>54</v>
      </c>
      <c r="B72" s="20">
        <f>'Группа показателей I'!I71</f>
        <v>3</v>
      </c>
      <c r="C72" s="20">
        <f>'Группа показателей II'!F71</f>
        <v>10</v>
      </c>
      <c r="D72" s="20">
        <f>'Группа показателей III'!E72</f>
        <v>12.5</v>
      </c>
      <c r="E72" s="21">
        <f t="shared" si="0"/>
        <v>25.5</v>
      </c>
    </row>
    <row r="73" spans="1:5">
      <c r="A73" s="17" t="s">
        <v>55</v>
      </c>
      <c r="B73" s="20">
        <f>'Группа показателей I'!I72</f>
        <v>5</v>
      </c>
      <c r="C73" s="20">
        <f>'Группа показателей II'!F72</f>
        <v>11</v>
      </c>
      <c r="D73" s="20">
        <f>'Группа показателей III'!E73</f>
        <v>23</v>
      </c>
      <c r="E73" s="21">
        <f>(SUM(B73+C73+D73))</f>
        <v>39</v>
      </c>
    </row>
    <row r="74" spans="1:5">
      <c r="A74" s="17" t="s">
        <v>56</v>
      </c>
      <c r="B74" s="20">
        <f>'Группа показателей I'!I73</f>
        <v>5</v>
      </c>
      <c r="C74" s="20">
        <f>'Группа показателей II'!F73</f>
        <v>3</v>
      </c>
      <c r="D74" s="20">
        <f>'Группа показателей III'!E74</f>
        <v>19</v>
      </c>
      <c r="E74" s="21">
        <f t="shared" si="0"/>
        <v>27</v>
      </c>
    </row>
    <row r="75" spans="1:5">
      <c r="A75" s="17" t="s">
        <v>57</v>
      </c>
      <c r="B75" s="20">
        <f>'Группа показателей I'!I74</f>
        <v>4.5</v>
      </c>
      <c r="C75" s="20">
        <f>'Группа показателей II'!F74</f>
        <v>11</v>
      </c>
      <c r="D75" s="20">
        <f>'Группа показателей III'!E75</f>
        <v>21</v>
      </c>
      <c r="E75" s="21">
        <f t="shared" ref="E75:E90" si="1">(SUM(B75+C75+D75))</f>
        <v>36.5</v>
      </c>
    </row>
    <row r="76" spans="1:5">
      <c r="A76" s="17" t="s">
        <v>58</v>
      </c>
      <c r="B76" s="20">
        <f>'Группа показателей I'!I75</f>
        <v>5</v>
      </c>
      <c r="C76" s="20">
        <f>'Группа показателей II'!F75</f>
        <v>11</v>
      </c>
      <c r="D76" s="20">
        <f>'Группа показателей III'!E76</f>
        <v>13</v>
      </c>
      <c r="E76" s="21">
        <f t="shared" si="1"/>
        <v>29</v>
      </c>
    </row>
    <row r="77" spans="1:5">
      <c r="A77" s="17" t="s">
        <v>59</v>
      </c>
      <c r="B77" s="20">
        <f>'Группа показателей I'!I76</f>
        <v>7</v>
      </c>
      <c r="C77" s="20">
        <f>'Группа показателей II'!F76</f>
        <v>12</v>
      </c>
      <c r="D77" s="20">
        <f>'Группа показателей III'!E77</f>
        <v>18</v>
      </c>
      <c r="E77" s="21">
        <f t="shared" si="1"/>
        <v>37</v>
      </c>
    </row>
    <row r="78" spans="1:5">
      <c r="A78" s="17" t="s">
        <v>60</v>
      </c>
      <c r="B78" s="20">
        <f>'Группа показателей I'!I77</f>
        <v>3</v>
      </c>
      <c r="C78" s="20">
        <f>'Группа показателей II'!F77</f>
        <v>12</v>
      </c>
      <c r="D78" s="20">
        <f>'Группа показателей III'!E78</f>
        <v>15</v>
      </c>
      <c r="E78" s="21">
        <f t="shared" si="1"/>
        <v>30</v>
      </c>
    </row>
    <row r="79" spans="1:5">
      <c r="A79" s="17" t="s">
        <v>61</v>
      </c>
      <c r="B79" s="20">
        <f>'Группа показателей I'!I78</f>
        <v>3</v>
      </c>
      <c r="C79" s="20">
        <f>'Группа показателей II'!F78</f>
        <v>11</v>
      </c>
      <c r="D79" s="20">
        <f>'Группа показателей III'!E79</f>
        <v>18.5</v>
      </c>
      <c r="E79" s="21">
        <f t="shared" si="1"/>
        <v>32.5</v>
      </c>
    </row>
    <row r="80" spans="1:5">
      <c r="A80" s="17" t="s">
        <v>71</v>
      </c>
      <c r="B80" s="20">
        <f>'Группа показателей I'!I79</f>
        <v>6</v>
      </c>
      <c r="C80" s="20">
        <f>'Группа показателей II'!F79</f>
        <v>11</v>
      </c>
      <c r="D80" s="20">
        <f>'Группа показателей III'!E80</f>
        <v>16.5</v>
      </c>
      <c r="E80" s="21">
        <f t="shared" si="1"/>
        <v>33.5</v>
      </c>
    </row>
    <row r="81" spans="1:5">
      <c r="A81" s="17" t="s">
        <v>62</v>
      </c>
      <c r="B81" s="20">
        <f>'Группа показателей I'!I80</f>
        <v>5</v>
      </c>
      <c r="C81" s="20">
        <f>'Группа показателей II'!F80</f>
        <v>12</v>
      </c>
      <c r="D81" s="20">
        <f>'Группа показателей III'!E81</f>
        <v>17</v>
      </c>
      <c r="E81" s="21">
        <f t="shared" si="1"/>
        <v>34</v>
      </c>
    </row>
    <row r="82" spans="1:5">
      <c r="A82" s="17" t="s">
        <v>63</v>
      </c>
      <c r="B82" s="20">
        <f>'Группа показателей I'!I81</f>
        <v>4</v>
      </c>
      <c r="C82" s="20">
        <f>'Группа показателей II'!F81</f>
        <v>12</v>
      </c>
      <c r="D82" s="20">
        <f>'Группа показателей III'!E82</f>
        <v>16</v>
      </c>
      <c r="E82" s="21">
        <f t="shared" si="1"/>
        <v>32</v>
      </c>
    </row>
    <row r="83" spans="1:5">
      <c r="A83" s="17" t="s">
        <v>64</v>
      </c>
      <c r="B83" s="20">
        <f>'Группа показателей I'!I82</f>
        <v>7</v>
      </c>
      <c r="C83" s="20">
        <f>'Группа показателей II'!F82</f>
        <v>11</v>
      </c>
      <c r="D83" s="20">
        <f>'Группа показателей III'!E83</f>
        <v>11</v>
      </c>
      <c r="E83" s="21">
        <f t="shared" si="1"/>
        <v>29</v>
      </c>
    </row>
    <row r="84" spans="1:5">
      <c r="A84" s="17" t="s">
        <v>65</v>
      </c>
      <c r="B84" s="20">
        <f>'Группа показателей I'!I83</f>
        <v>7</v>
      </c>
      <c r="C84" s="20">
        <f>'Группа показателей II'!F83</f>
        <v>11</v>
      </c>
      <c r="D84" s="20">
        <f>'Группа показателей III'!E84</f>
        <v>19</v>
      </c>
      <c r="E84" s="21">
        <f t="shared" si="1"/>
        <v>37</v>
      </c>
    </row>
    <row r="85" spans="1:5">
      <c r="A85" s="17" t="s">
        <v>66</v>
      </c>
      <c r="B85" s="20">
        <f>'Группа показателей I'!I84</f>
        <v>5</v>
      </c>
      <c r="C85" s="20">
        <f>'Группа показателей II'!F84</f>
        <v>12</v>
      </c>
      <c r="D85" s="20">
        <f>'Группа показателей III'!E85</f>
        <v>18</v>
      </c>
      <c r="E85" s="21">
        <f t="shared" si="1"/>
        <v>35</v>
      </c>
    </row>
    <row r="86" spans="1:5" ht="31.5">
      <c r="A86" s="17" t="s">
        <v>86</v>
      </c>
      <c r="B86" s="20">
        <f>'Группа показателей I'!I85</f>
        <v>3</v>
      </c>
      <c r="C86" s="20">
        <f>'Группа показателей II'!F85</f>
        <v>12</v>
      </c>
      <c r="D86" s="20">
        <f>'Группа показателей III'!E86</f>
        <v>8.5</v>
      </c>
      <c r="E86" s="21">
        <f t="shared" si="1"/>
        <v>23.5</v>
      </c>
    </row>
    <row r="87" spans="1:5">
      <c r="A87" s="17" t="s">
        <v>114</v>
      </c>
      <c r="B87" s="20">
        <f>'Группа показателей I'!I86</f>
        <v>4</v>
      </c>
      <c r="C87" s="20">
        <f>'Группа показателей II'!F86</f>
        <v>2</v>
      </c>
      <c r="D87" s="20">
        <f>'Группа показателей III'!E87</f>
        <v>0</v>
      </c>
      <c r="E87" s="21">
        <f t="shared" si="1"/>
        <v>6</v>
      </c>
    </row>
    <row r="88" spans="1:5">
      <c r="A88" s="17" t="s">
        <v>67</v>
      </c>
      <c r="B88" s="20">
        <f>'Группа показателей I'!I87</f>
        <v>5</v>
      </c>
      <c r="C88" s="20">
        <f>'Группа показателей II'!F87</f>
        <v>11</v>
      </c>
      <c r="D88" s="20">
        <f>'Группа показателей III'!E88</f>
        <v>10</v>
      </c>
      <c r="E88" s="21">
        <f t="shared" si="1"/>
        <v>26</v>
      </c>
    </row>
    <row r="89" spans="1:5">
      <c r="A89" s="17" t="s">
        <v>87</v>
      </c>
      <c r="B89" s="20">
        <f>'Группа показателей I'!I88</f>
        <v>4.5</v>
      </c>
      <c r="C89" s="20">
        <f>'Группа показателей II'!F88</f>
        <v>12</v>
      </c>
      <c r="D89" s="20">
        <f>'Группа показателей III'!E89</f>
        <v>16</v>
      </c>
      <c r="E89" s="21">
        <f t="shared" si="1"/>
        <v>32.5</v>
      </c>
    </row>
    <row r="90" spans="1:5" ht="31.5">
      <c r="A90" s="17" t="s">
        <v>88</v>
      </c>
      <c r="B90" s="20">
        <f>'Группа показателей I'!I89</f>
        <v>4</v>
      </c>
      <c r="C90" s="20">
        <f>'Группа показателей II'!F89</f>
        <v>3</v>
      </c>
      <c r="D90" s="20">
        <f>'Группа показателей III'!E90</f>
        <v>16</v>
      </c>
      <c r="E90" s="21">
        <f t="shared" si="1"/>
        <v>23</v>
      </c>
    </row>
    <row r="91" spans="1:5" ht="31.5">
      <c r="A91" s="17" t="s">
        <v>68</v>
      </c>
      <c r="B91" s="20">
        <f>'Группа показателей I'!I90</f>
        <v>1</v>
      </c>
      <c r="C91" s="20">
        <f>'Группа показателей II'!F90</f>
        <v>2</v>
      </c>
      <c r="D91" s="20">
        <f>'Группа показателей III'!E91</f>
        <v>10.5</v>
      </c>
      <c r="E91" s="21">
        <f>(SUM(B91+C91+D91))</f>
        <v>13.5</v>
      </c>
    </row>
    <row r="92" spans="1:5" ht="31.5">
      <c r="A92" s="17" t="s">
        <v>89</v>
      </c>
      <c r="B92" s="20">
        <f>'Группа показателей I'!I91</f>
        <v>5</v>
      </c>
      <c r="C92" s="20">
        <f>'Группа показателей II'!F91</f>
        <v>12</v>
      </c>
      <c r="D92" s="20">
        <f>'Группа показателей III'!E92</f>
        <v>19</v>
      </c>
      <c r="E92" s="21">
        <f t="shared" ref="E92:E93" si="2">(SUM(B92+C92+D92))</f>
        <v>36</v>
      </c>
    </row>
    <row r="93" spans="1:5" ht="16.5" thickBot="1">
      <c r="A93" s="18" t="s">
        <v>69</v>
      </c>
      <c r="B93" s="20">
        <f>'Группа показателей I'!I92</f>
        <v>6</v>
      </c>
      <c r="C93" s="20">
        <f>'Группа показателей II'!F92</f>
        <v>12</v>
      </c>
      <c r="D93" s="20">
        <f>'Группа показателей III'!E93</f>
        <v>14.5</v>
      </c>
      <c r="E93" s="21">
        <f t="shared" si="2"/>
        <v>32.5</v>
      </c>
    </row>
  </sheetData>
  <autoFilter ref="A1:E93">
    <filterColumn colId="0" showButton="0"/>
    <filterColumn colId="1" showButton="0"/>
    <filterColumn colId="2" showButton="0"/>
    <filterColumn colId="3" showButton="0"/>
  </autoFilter>
  <mergeCells count="1">
    <mergeCell ref="A1:E3"/>
  </mergeCells>
  <pageMargins left="0.25" right="0.25" top="0.75" bottom="0.75" header="0.3" footer="0.3"/>
  <pageSetup paperSize="8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3"/>
  <sheetViews>
    <sheetView tabSelected="1" workbookViewId="0">
      <selection activeCell="E98" sqref="E98"/>
    </sheetView>
  </sheetViews>
  <sheetFormatPr defaultRowHeight="15.75"/>
  <cols>
    <col min="1" max="1" width="29.25" customWidth="1"/>
    <col min="2" max="2" width="14.25" style="37" customWidth="1"/>
  </cols>
  <sheetData>
    <row r="1" spans="1:3" ht="15.75" customHeight="1">
      <c r="A1" s="87" t="s">
        <v>108</v>
      </c>
      <c r="B1" s="88"/>
      <c r="C1" s="89"/>
    </row>
    <row r="2" spans="1:3">
      <c r="A2" s="102"/>
      <c r="B2" s="103"/>
      <c r="C2" s="104"/>
    </row>
    <row r="3" spans="1:3" ht="16.5" thickBot="1">
      <c r="A3" s="90"/>
      <c r="B3" s="91"/>
      <c r="C3" s="92"/>
    </row>
    <row r="4" spans="1:3" ht="48" thickBot="1">
      <c r="A4" s="22" t="s">
        <v>78</v>
      </c>
      <c r="B4" s="38" t="s">
        <v>111</v>
      </c>
      <c r="C4" s="39" t="s">
        <v>110</v>
      </c>
    </row>
    <row r="5" spans="1:3">
      <c r="A5" s="14" t="s">
        <v>16</v>
      </c>
      <c r="B5" s="10">
        <f>Итого!E27</f>
        <v>44</v>
      </c>
      <c r="C5" s="10">
        <v>1</v>
      </c>
    </row>
    <row r="6" spans="1:3">
      <c r="A6" s="14" t="s">
        <v>27</v>
      </c>
      <c r="B6" s="10">
        <f>Итого!E41</f>
        <v>42</v>
      </c>
      <c r="C6" s="10">
        <v>2</v>
      </c>
    </row>
    <row r="7" spans="1:3">
      <c r="A7" s="14" t="s">
        <v>5</v>
      </c>
      <c r="B7" s="10">
        <f>Итого!E10</f>
        <v>40</v>
      </c>
      <c r="C7" s="10">
        <v>3</v>
      </c>
    </row>
    <row r="8" spans="1:3">
      <c r="A8" s="14" t="s">
        <v>19</v>
      </c>
      <c r="B8" s="10">
        <f>Итого!E30</f>
        <v>40</v>
      </c>
      <c r="C8" s="10">
        <v>3</v>
      </c>
    </row>
    <row r="9" spans="1:3">
      <c r="A9" s="14" t="s">
        <v>44</v>
      </c>
      <c r="B9" s="10">
        <f>Итого!E59</f>
        <v>40</v>
      </c>
      <c r="C9" s="10">
        <v>3</v>
      </c>
    </row>
    <row r="10" spans="1:3">
      <c r="A10" s="14" t="s">
        <v>52</v>
      </c>
      <c r="B10" s="10">
        <f>Итого!E70</f>
        <v>40</v>
      </c>
      <c r="C10" s="10">
        <v>3</v>
      </c>
    </row>
    <row r="11" spans="1:3">
      <c r="A11" s="14" t="s">
        <v>53</v>
      </c>
      <c r="B11" s="10">
        <f>Итого!E71</f>
        <v>40</v>
      </c>
      <c r="C11" s="10">
        <v>3</v>
      </c>
    </row>
    <row r="12" spans="1:3">
      <c r="A12" s="14" t="s">
        <v>55</v>
      </c>
      <c r="B12" s="10">
        <f>Итого!E73</f>
        <v>39</v>
      </c>
      <c r="C12" s="10">
        <v>4</v>
      </c>
    </row>
    <row r="13" spans="1:3">
      <c r="A13" s="14" t="s">
        <v>39</v>
      </c>
      <c r="B13" s="10">
        <f>Итого!E54</f>
        <v>39</v>
      </c>
      <c r="C13" s="10">
        <v>4</v>
      </c>
    </row>
    <row r="14" spans="1:3">
      <c r="A14" s="14" t="s">
        <v>17</v>
      </c>
      <c r="B14" s="10">
        <f>Итого!E28</f>
        <v>38</v>
      </c>
      <c r="C14" s="10">
        <v>5</v>
      </c>
    </row>
    <row r="15" spans="1:3">
      <c r="A15" s="14" t="s">
        <v>84</v>
      </c>
      <c r="B15" s="10">
        <f>Итого!E40</f>
        <v>38</v>
      </c>
      <c r="C15" s="10">
        <v>5</v>
      </c>
    </row>
    <row r="16" spans="1:3">
      <c r="A16" s="14" t="s">
        <v>42</v>
      </c>
      <c r="B16" s="10">
        <f>Итого!E57</f>
        <v>37.5</v>
      </c>
      <c r="C16" s="10">
        <v>6</v>
      </c>
    </row>
    <row r="17" spans="1:3">
      <c r="A17" s="14" t="s">
        <v>41</v>
      </c>
      <c r="B17" s="10">
        <f>Итого!E56</f>
        <v>37</v>
      </c>
      <c r="C17" s="10">
        <v>7</v>
      </c>
    </row>
    <row r="18" spans="1:3">
      <c r="A18" s="14" t="s">
        <v>45</v>
      </c>
      <c r="B18" s="10">
        <f>Итого!E60</f>
        <v>37</v>
      </c>
      <c r="C18" s="10">
        <v>7</v>
      </c>
    </row>
    <row r="19" spans="1:3">
      <c r="A19" s="14" t="s">
        <v>48</v>
      </c>
      <c r="B19" s="10">
        <f>Итого!E65</f>
        <v>37</v>
      </c>
      <c r="C19" s="10">
        <v>7</v>
      </c>
    </row>
    <row r="20" spans="1:3">
      <c r="A20" s="14" t="s">
        <v>59</v>
      </c>
      <c r="B20" s="10">
        <f>Итого!E77</f>
        <v>37</v>
      </c>
      <c r="C20" s="10">
        <v>7</v>
      </c>
    </row>
    <row r="21" spans="1:3">
      <c r="A21" s="14" t="s">
        <v>65</v>
      </c>
      <c r="B21" s="10">
        <f>Итого!E84</f>
        <v>37</v>
      </c>
      <c r="C21" s="10">
        <v>7</v>
      </c>
    </row>
    <row r="22" spans="1:3">
      <c r="A22" s="14" t="s">
        <v>113</v>
      </c>
      <c r="B22" s="10">
        <f>Итого!E75</f>
        <v>36.5</v>
      </c>
      <c r="C22" s="10">
        <v>8</v>
      </c>
    </row>
    <row r="23" spans="1:3">
      <c r="A23" s="14" t="s">
        <v>1</v>
      </c>
      <c r="B23" s="10">
        <f>Итого!E6</f>
        <v>36</v>
      </c>
      <c r="C23" s="10">
        <v>9</v>
      </c>
    </row>
    <row r="24" spans="1:3">
      <c r="A24" s="14" t="s">
        <v>6</v>
      </c>
      <c r="B24" s="10">
        <f>Итого!E11</f>
        <v>36</v>
      </c>
      <c r="C24" s="10">
        <v>9</v>
      </c>
    </row>
    <row r="25" spans="1:3">
      <c r="A25" s="14" t="s">
        <v>9</v>
      </c>
      <c r="B25" s="10">
        <f>Итого!E14</f>
        <v>36</v>
      </c>
      <c r="C25" s="10">
        <v>9</v>
      </c>
    </row>
    <row r="26" spans="1:3">
      <c r="A26" s="14" t="s">
        <v>20</v>
      </c>
      <c r="B26" s="10">
        <f>Итого!E31</f>
        <v>36</v>
      </c>
      <c r="C26" s="10">
        <v>9</v>
      </c>
    </row>
    <row r="27" spans="1:3">
      <c r="A27" s="14" t="s">
        <v>23</v>
      </c>
      <c r="B27" s="10">
        <f>Итого!E34</f>
        <v>36</v>
      </c>
      <c r="C27" s="10">
        <v>9</v>
      </c>
    </row>
    <row r="28" spans="1:3">
      <c r="A28" s="14" t="s">
        <v>74</v>
      </c>
      <c r="B28" s="10">
        <f>Итого!E63</f>
        <v>36</v>
      </c>
      <c r="C28" s="10">
        <v>9</v>
      </c>
    </row>
    <row r="29" spans="1:3" ht="31.5">
      <c r="A29" s="14" t="s">
        <v>89</v>
      </c>
      <c r="B29" s="10">
        <f>Итого!E92</f>
        <v>36</v>
      </c>
      <c r="C29" s="10">
        <v>9</v>
      </c>
    </row>
    <row r="30" spans="1:3">
      <c r="A30" s="14" t="s">
        <v>2</v>
      </c>
      <c r="B30" s="10">
        <f>Итого!E7</f>
        <v>35</v>
      </c>
      <c r="C30" s="10">
        <v>10</v>
      </c>
    </row>
    <row r="31" spans="1:3" ht="31.5">
      <c r="A31" s="14" t="s">
        <v>82</v>
      </c>
      <c r="B31" s="10">
        <f>Итого!E25</f>
        <v>35</v>
      </c>
      <c r="C31" s="10">
        <v>10</v>
      </c>
    </row>
    <row r="32" spans="1:3">
      <c r="A32" s="14" t="s">
        <v>47</v>
      </c>
      <c r="B32" s="10">
        <f>Итого!E62</f>
        <v>35</v>
      </c>
      <c r="C32" s="10">
        <v>10</v>
      </c>
    </row>
    <row r="33" spans="1:3">
      <c r="A33" s="14" t="s">
        <v>66</v>
      </c>
      <c r="B33" s="10">
        <f>Итого!E85</f>
        <v>35</v>
      </c>
      <c r="C33" s="10">
        <v>10</v>
      </c>
    </row>
    <row r="34" spans="1:3">
      <c r="A34" s="14" t="s">
        <v>33</v>
      </c>
      <c r="B34" s="10">
        <f>Итого!E47</f>
        <v>34</v>
      </c>
      <c r="C34" s="10">
        <v>11</v>
      </c>
    </row>
    <row r="35" spans="1:3">
      <c r="A35" s="14" t="s">
        <v>62</v>
      </c>
      <c r="B35" s="10">
        <f>Итого!E81</f>
        <v>34</v>
      </c>
      <c r="C35" s="10">
        <v>11</v>
      </c>
    </row>
    <row r="36" spans="1:3">
      <c r="A36" s="14" t="s">
        <v>11</v>
      </c>
      <c r="B36" s="10">
        <f>Итого!E20</f>
        <v>33.5</v>
      </c>
      <c r="C36" s="10">
        <v>12</v>
      </c>
    </row>
    <row r="37" spans="1:3">
      <c r="A37" s="14" t="s">
        <v>71</v>
      </c>
      <c r="B37" s="10">
        <f>Итого!E80</f>
        <v>33.5</v>
      </c>
      <c r="C37" s="10">
        <v>12</v>
      </c>
    </row>
    <row r="38" spans="1:3" ht="31.5">
      <c r="A38" s="14" t="s">
        <v>81</v>
      </c>
      <c r="B38" s="10">
        <f>Итого!E21</f>
        <v>33</v>
      </c>
      <c r="C38" s="10">
        <v>13</v>
      </c>
    </row>
    <row r="39" spans="1:3">
      <c r="A39" s="14" t="s">
        <v>83</v>
      </c>
      <c r="B39" s="10">
        <f>Итого!E26</f>
        <v>33</v>
      </c>
      <c r="C39" s="10">
        <v>13</v>
      </c>
    </row>
    <row r="40" spans="1:3">
      <c r="A40" s="14" t="s">
        <v>24</v>
      </c>
      <c r="B40" s="10">
        <f>Итого!E36</f>
        <v>33</v>
      </c>
      <c r="C40" s="10">
        <v>13</v>
      </c>
    </row>
    <row r="41" spans="1:3">
      <c r="A41" s="14" t="s">
        <v>61</v>
      </c>
      <c r="B41" s="10">
        <f>Итого!E79</f>
        <v>32.5</v>
      </c>
      <c r="C41" s="10">
        <v>14</v>
      </c>
    </row>
    <row r="42" spans="1:3">
      <c r="A42" s="14" t="s">
        <v>87</v>
      </c>
      <c r="B42" s="10">
        <f>Итого!E89</f>
        <v>32.5</v>
      </c>
      <c r="C42" s="10">
        <v>14</v>
      </c>
    </row>
    <row r="43" spans="1:3">
      <c r="A43" s="14" t="s">
        <v>69</v>
      </c>
      <c r="B43" s="10">
        <f>Итого!E93</f>
        <v>32.5</v>
      </c>
      <c r="C43" s="10">
        <v>14</v>
      </c>
    </row>
    <row r="44" spans="1:3">
      <c r="A44" s="14" t="s">
        <v>4</v>
      </c>
      <c r="B44" s="10">
        <f>Итого!E9</f>
        <v>32</v>
      </c>
      <c r="C44" s="10">
        <v>15</v>
      </c>
    </row>
    <row r="45" spans="1:3">
      <c r="A45" s="14" t="s">
        <v>12</v>
      </c>
      <c r="B45" s="10">
        <f>Итого!E22</f>
        <v>32</v>
      </c>
      <c r="C45" s="10">
        <v>15</v>
      </c>
    </row>
    <row r="46" spans="1:3">
      <c r="A46" s="14" t="s">
        <v>51</v>
      </c>
      <c r="B46" s="10">
        <f>Итого!E69</f>
        <v>32</v>
      </c>
      <c r="C46" s="10">
        <v>15</v>
      </c>
    </row>
    <row r="47" spans="1:3">
      <c r="A47" s="14" t="s">
        <v>63</v>
      </c>
      <c r="B47" s="10">
        <f>Итого!E82</f>
        <v>32</v>
      </c>
      <c r="C47" s="10">
        <v>15</v>
      </c>
    </row>
    <row r="48" spans="1:3">
      <c r="A48" s="14" t="s">
        <v>30</v>
      </c>
      <c r="B48" s="10">
        <f>Итого!E44</f>
        <v>31.5</v>
      </c>
      <c r="C48" s="10">
        <v>16</v>
      </c>
    </row>
    <row r="49" spans="1:3">
      <c r="A49" s="14" t="s">
        <v>35</v>
      </c>
      <c r="B49" s="10">
        <f>Итого!E49</f>
        <v>31</v>
      </c>
      <c r="C49" s="10">
        <v>17</v>
      </c>
    </row>
    <row r="50" spans="1:3">
      <c r="A50" s="14" t="s">
        <v>7</v>
      </c>
      <c r="B50" s="10">
        <f>Итого!E12</f>
        <v>30</v>
      </c>
      <c r="C50" s="10">
        <v>18</v>
      </c>
    </row>
    <row r="51" spans="1:3">
      <c r="A51" s="14" t="s">
        <v>25</v>
      </c>
      <c r="B51" s="10">
        <f>Итого!E38</f>
        <v>30</v>
      </c>
      <c r="C51" s="10">
        <v>18</v>
      </c>
    </row>
    <row r="52" spans="1:3">
      <c r="A52" s="14" t="s">
        <v>28</v>
      </c>
      <c r="B52" s="10">
        <f>Итого!E42</f>
        <v>30</v>
      </c>
      <c r="C52" s="10">
        <v>18</v>
      </c>
    </row>
    <row r="53" spans="1:3">
      <c r="A53" s="14" t="s">
        <v>34</v>
      </c>
      <c r="B53" s="10">
        <f>Итого!E48</f>
        <v>30</v>
      </c>
      <c r="C53" s="10">
        <v>18</v>
      </c>
    </row>
    <row r="54" spans="1:3">
      <c r="A54" s="14" t="s">
        <v>60</v>
      </c>
      <c r="B54" s="10">
        <f>Итого!E78</f>
        <v>30</v>
      </c>
      <c r="C54" s="10">
        <v>18</v>
      </c>
    </row>
    <row r="55" spans="1:3">
      <c r="A55" s="14" t="s">
        <v>72</v>
      </c>
      <c r="B55" s="10">
        <f>Итого!E37</f>
        <v>29.5</v>
      </c>
      <c r="C55" s="10">
        <v>19</v>
      </c>
    </row>
    <row r="56" spans="1:3" ht="31.5">
      <c r="A56" s="14" t="s">
        <v>85</v>
      </c>
      <c r="B56" s="10">
        <f>Итого!E64</f>
        <v>29.5</v>
      </c>
      <c r="C56" s="10">
        <v>19</v>
      </c>
    </row>
    <row r="57" spans="1:3">
      <c r="A57" s="14" t="s">
        <v>18</v>
      </c>
      <c r="B57" s="10">
        <f>Итого!E29</f>
        <v>29</v>
      </c>
      <c r="C57" s="10">
        <v>20</v>
      </c>
    </row>
    <row r="58" spans="1:3">
      <c r="A58" s="14" t="s">
        <v>32</v>
      </c>
      <c r="B58" s="10">
        <f>Итого!E46</f>
        <v>29</v>
      </c>
      <c r="C58" s="10">
        <v>20</v>
      </c>
    </row>
    <row r="59" spans="1:3">
      <c r="A59" s="14" t="s">
        <v>43</v>
      </c>
      <c r="B59" s="10">
        <f>Итого!E58</f>
        <v>29</v>
      </c>
      <c r="C59" s="10">
        <v>20</v>
      </c>
    </row>
    <row r="60" spans="1:3">
      <c r="A60" s="14" t="s">
        <v>58</v>
      </c>
      <c r="B60" s="10">
        <f>Итого!E76</f>
        <v>29</v>
      </c>
      <c r="C60" s="10">
        <v>20</v>
      </c>
    </row>
    <row r="61" spans="1:3">
      <c r="A61" s="14" t="s">
        <v>64</v>
      </c>
      <c r="B61" s="10">
        <f>Итого!E83</f>
        <v>29</v>
      </c>
      <c r="C61" s="10">
        <v>20</v>
      </c>
    </row>
    <row r="62" spans="1:3">
      <c r="A62" s="14" t="s">
        <v>10</v>
      </c>
      <c r="B62" s="10">
        <f>Итого!E17</f>
        <v>28.5</v>
      </c>
      <c r="C62" s="10">
        <v>21</v>
      </c>
    </row>
    <row r="63" spans="1:3">
      <c r="A63" s="14" t="s">
        <v>36</v>
      </c>
      <c r="B63" s="10">
        <f>Итого!E51</f>
        <v>28.5</v>
      </c>
      <c r="C63" s="10">
        <v>21</v>
      </c>
    </row>
    <row r="64" spans="1:3">
      <c r="A64" s="14" t="s">
        <v>29</v>
      </c>
      <c r="B64" s="10">
        <f>Итого!E43</f>
        <v>28</v>
      </c>
      <c r="C64" s="10">
        <v>22</v>
      </c>
    </row>
    <row r="65" spans="1:3">
      <c r="A65" s="14" t="s">
        <v>46</v>
      </c>
      <c r="B65" s="10">
        <f>Итого!E61</f>
        <v>28</v>
      </c>
      <c r="C65" s="10">
        <v>22</v>
      </c>
    </row>
    <row r="66" spans="1:3">
      <c r="A66" s="14" t="s">
        <v>73</v>
      </c>
      <c r="B66" s="10">
        <f>Итого!E50</f>
        <v>27.5</v>
      </c>
      <c r="C66" s="10">
        <v>23</v>
      </c>
    </row>
    <row r="67" spans="1:3">
      <c r="A67" s="14" t="s">
        <v>38</v>
      </c>
      <c r="B67" s="10">
        <f>Итого!E53</f>
        <v>27.5</v>
      </c>
      <c r="C67" s="10">
        <v>23</v>
      </c>
    </row>
    <row r="68" spans="1:3">
      <c r="A68" s="14" t="s">
        <v>0</v>
      </c>
      <c r="B68" s="10">
        <f>Итого!E5</f>
        <v>27</v>
      </c>
      <c r="C68" s="10">
        <v>24</v>
      </c>
    </row>
    <row r="69" spans="1:3">
      <c r="A69" s="14" t="s">
        <v>56</v>
      </c>
      <c r="B69" s="10">
        <f>Итого!E74</f>
        <v>27</v>
      </c>
      <c r="C69" s="10">
        <v>24</v>
      </c>
    </row>
    <row r="70" spans="1:3">
      <c r="A70" s="14" t="s">
        <v>50</v>
      </c>
      <c r="B70" s="10">
        <f>Итого!E68</f>
        <v>26</v>
      </c>
      <c r="C70" s="10">
        <v>25</v>
      </c>
    </row>
    <row r="71" spans="1:3">
      <c r="A71" s="14" t="s">
        <v>67</v>
      </c>
      <c r="B71" s="10">
        <f>Итого!E88</f>
        <v>26</v>
      </c>
      <c r="C71" s="10">
        <v>25</v>
      </c>
    </row>
    <row r="72" spans="1:3">
      <c r="A72" s="14" t="s">
        <v>3</v>
      </c>
      <c r="B72" s="10">
        <f>Итого!E8</f>
        <v>25.5</v>
      </c>
      <c r="C72" s="10">
        <v>26</v>
      </c>
    </row>
    <row r="73" spans="1:3">
      <c r="A73" s="14" t="s">
        <v>80</v>
      </c>
      <c r="B73" s="10">
        <f>Итого!E16</f>
        <v>25.5</v>
      </c>
      <c r="C73" s="10">
        <v>26</v>
      </c>
    </row>
    <row r="74" spans="1:3">
      <c r="A74" s="14" t="s">
        <v>40</v>
      </c>
      <c r="B74" s="10">
        <f>Итого!E55</f>
        <v>25.5</v>
      </c>
      <c r="C74" s="10">
        <v>26</v>
      </c>
    </row>
    <row r="75" spans="1:3">
      <c r="A75" s="14" t="s">
        <v>54</v>
      </c>
      <c r="B75" s="10">
        <f>Итого!E72</f>
        <v>25.5</v>
      </c>
      <c r="C75" s="10">
        <v>26</v>
      </c>
    </row>
    <row r="76" spans="1:3">
      <c r="A76" s="14" t="s">
        <v>37</v>
      </c>
      <c r="B76" s="10">
        <f>Итого!E52</f>
        <v>25</v>
      </c>
      <c r="C76" s="10">
        <v>27</v>
      </c>
    </row>
    <row r="77" spans="1:3">
      <c r="A77" s="14" t="s">
        <v>26</v>
      </c>
      <c r="B77" s="10">
        <f>Итого!E39</f>
        <v>24</v>
      </c>
      <c r="C77" s="10">
        <v>28</v>
      </c>
    </row>
    <row r="78" spans="1:3" ht="31.5">
      <c r="A78" s="14" t="s">
        <v>86</v>
      </c>
      <c r="B78" s="10">
        <f>Итого!E86</f>
        <v>23.5</v>
      </c>
      <c r="C78" s="10">
        <v>29</v>
      </c>
    </row>
    <row r="79" spans="1:3">
      <c r="A79" s="14" t="s">
        <v>21</v>
      </c>
      <c r="B79" s="10">
        <f>Итого!E32</f>
        <v>23</v>
      </c>
      <c r="C79" s="10">
        <v>30</v>
      </c>
    </row>
    <row r="80" spans="1:3" ht="31.5">
      <c r="A80" s="14" t="s">
        <v>88</v>
      </c>
      <c r="B80" s="10">
        <f>Итого!E90</f>
        <v>23</v>
      </c>
      <c r="C80" s="10">
        <v>30</v>
      </c>
    </row>
    <row r="81" spans="1:3">
      <c r="A81" s="14" t="s">
        <v>14</v>
      </c>
      <c r="B81" s="10">
        <f>Итого!E24</f>
        <v>22.5</v>
      </c>
      <c r="C81" s="10">
        <v>31</v>
      </c>
    </row>
    <row r="82" spans="1:3">
      <c r="A82" s="14" t="s">
        <v>49</v>
      </c>
      <c r="B82" s="10">
        <f>Итого!E67</f>
        <v>22</v>
      </c>
      <c r="C82" s="10">
        <v>32</v>
      </c>
    </row>
    <row r="83" spans="1:3">
      <c r="A83" s="14" t="s">
        <v>13</v>
      </c>
      <c r="B83" s="10">
        <f>Итого!E23</f>
        <v>19.5</v>
      </c>
      <c r="C83" s="10">
        <v>33</v>
      </c>
    </row>
    <row r="84" spans="1:3">
      <c r="A84" s="14" t="s">
        <v>8</v>
      </c>
      <c r="B84" s="10">
        <f>Итого!E13</f>
        <v>19</v>
      </c>
      <c r="C84" s="10">
        <v>34</v>
      </c>
    </row>
    <row r="85" spans="1:3">
      <c r="A85" s="14" t="s">
        <v>115</v>
      </c>
      <c r="B85" s="10">
        <f>Итого!E15</f>
        <v>18.5</v>
      </c>
      <c r="C85" s="10">
        <v>35</v>
      </c>
    </row>
    <row r="86" spans="1:3">
      <c r="A86" s="14" t="s">
        <v>22</v>
      </c>
      <c r="B86" s="10">
        <f>Итого!E33</f>
        <v>18.5</v>
      </c>
      <c r="C86" s="10">
        <v>35</v>
      </c>
    </row>
    <row r="87" spans="1:3">
      <c r="A87" s="14" t="s">
        <v>70</v>
      </c>
      <c r="B87" s="10">
        <f>Итого!E66</f>
        <v>15.5</v>
      </c>
      <c r="C87" s="10">
        <v>36</v>
      </c>
    </row>
    <row r="88" spans="1:3">
      <c r="A88" s="14" t="s">
        <v>75</v>
      </c>
      <c r="B88" s="10">
        <f>Итого!E19</f>
        <v>14.5</v>
      </c>
      <c r="C88" s="10">
        <v>37</v>
      </c>
    </row>
    <row r="89" spans="1:3">
      <c r="A89" s="14" t="s">
        <v>31</v>
      </c>
      <c r="B89" s="10">
        <f>Итого!E45</f>
        <v>14.5</v>
      </c>
      <c r="C89" s="10">
        <v>37</v>
      </c>
    </row>
    <row r="90" spans="1:3">
      <c r="A90" s="14" t="s">
        <v>68</v>
      </c>
      <c r="B90" s="10">
        <f>Итого!E91</f>
        <v>13.5</v>
      </c>
      <c r="C90" s="10">
        <v>38</v>
      </c>
    </row>
    <row r="91" spans="1:3">
      <c r="A91" s="14" t="s">
        <v>114</v>
      </c>
      <c r="B91" s="10"/>
      <c r="C91" s="10"/>
    </row>
    <row r="92" spans="1:3">
      <c r="A92" s="14" t="s">
        <v>117</v>
      </c>
      <c r="B92" s="10"/>
      <c r="C92" s="10"/>
    </row>
    <row r="93" spans="1:3">
      <c r="A93" s="14" t="s">
        <v>116</v>
      </c>
      <c r="B93" s="10"/>
      <c r="C93" s="10"/>
    </row>
  </sheetData>
  <autoFilter ref="B4:B93">
    <sortState ref="A5:C93">
      <sortCondition descending="1" ref="B4:B93"/>
    </sortState>
  </autoFilter>
  <sortState ref="A5:C93">
    <sortCondition descending="1" ref="B5"/>
  </sortState>
  <mergeCells count="1">
    <mergeCell ref="A1:C3"/>
  </mergeCells>
  <pageMargins left="0.25" right="0.25" top="0.75" bottom="0.75" header="0.3" footer="0.3"/>
  <pageSetup paperSize="8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Группа показателей I</vt:lpstr>
      <vt:lpstr>Группа показателей II</vt:lpstr>
      <vt:lpstr>Группа показателей III</vt:lpstr>
      <vt:lpstr>Итого</vt:lpstr>
      <vt:lpstr>Итоговый рейтинг</vt:lpstr>
      <vt:lpstr>'Группа показателей II'!Область_печати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Минпромторг</cp:lastModifiedBy>
  <cp:lastPrinted>2023-04-12T06:51:17Z</cp:lastPrinted>
  <dcterms:created xsi:type="dcterms:W3CDTF">2023-03-14T16:02:10Z</dcterms:created>
  <dcterms:modified xsi:type="dcterms:W3CDTF">2026-05-12T10:13:55Z</dcterms:modified>
</cp:coreProperties>
</file>